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9" activeTab="25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J26" i="37" l="1"/>
  <c r="I26" i="37"/>
  <c r="H26" i="37"/>
  <c r="J25" i="37"/>
  <c r="I25" i="37"/>
  <c r="H25" i="37"/>
  <c r="J24" i="37"/>
  <c r="I24" i="37"/>
  <c r="H24" i="37"/>
  <c r="J23" i="37"/>
  <c r="I23" i="37"/>
  <c r="H23" i="37"/>
  <c r="J22" i="37"/>
  <c r="I22" i="37"/>
  <c r="H22" i="37"/>
  <c r="J21" i="37"/>
  <c r="I21" i="37"/>
  <c r="H21" i="37"/>
  <c r="J20" i="37"/>
  <c r="I20" i="37"/>
  <c r="H20" i="37"/>
  <c r="J19" i="37"/>
  <c r="I19" i="37"/>
  <c r="H19" i="37"/>
  <c r="J18" i="37"/>
  <c r="I18" i="37"/>
  <c r="H18" i="37"/>
  <c r="J17" i="37"/>
  <c r="I17" i="37"/>
  <c r="H17" i="37"/>
  <c r="J16" i="37"/>
  <c r="I16" i="37"/>
  <c r="H16" i="37"/>
  <c r="J15" i="37"/>
  <c r="I15" i="37"/>
  <c r="H15" i="37"/>
  <c r="J14" i="37"/>
  <c r="I14" i="37"/>
  <c r="H14" i="37"/>
  <c r="J13" i="37"/>
  <c r="I13" i="37"/>
  <c r="H13" i="37"/>
  <c r="J12" i="37"/>
  <c r="I12" i="37"/>
  <c r="H12" i="37"/>
  <c r="J11" i="37"/>
  <c r="I11" i="37"/>
  <c r="H11" i="37"/>
  <c r="J10" i="37"/>
  <c r="I10" i="37"/>
  <c r="H10" i="37"/>
  <c r="J9" i="37"/>
  <c r="I9" i="37"/>
  <c r="H9" i="37"/>
  <c r="J8" i="37"/>
  <c r="I8" i="37"/>
  <c r="H8" i="37"/>
  <c r="J7" i="37"/>
  <c r="I7" i="37"/>
  <c r="H7" i="37"/>
  <c r="F9" i="36" l="1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E25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F7" i="36"/>
  <c r="D8" i="36"/>
  <c r="E8" i="36"/>
  <c r="F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I26" i="36" s="1"/>
  <c r="C7" i="36"/>
  <c r="I7" i="36" s="1"/>
  <c r="J26" i="35"/>
  <c r="I26" i="35"/>
  <c r="H26" i="35"/>
  <c r="J25" i="35"/>
  <c r="I25" i="35"/>
  <c r="H25" i="35"/>
  <c r="J24" i="35"/>
  <c r="I24" i="35"/>
  <c r="H24" i="35"/>
  <c r="J23" i="35"/>
  <c r="I23" i="35"/>
  <c r="H23" i="35"/>
  <c r="J22" i="35"/>
  <c r="I22" i="35"/>
  <c r="H22" i="35"/>
  <c r="J21" i="35"/>
  <c r="I21" i="35"/>
  <c r="H21" i="35"/>
  <c r="J20" i="35"/>
  <c r="I20" i="35"/>
  <c r="H20" i="35"/>
  <c r="J19" i="35"/>
  <c r="I19" i="35"/>
  <c r="H19" i="35"/>
  <c r="J18" i="35"/>
  <c r="I18" i="35"/>
  <c r="H18" i="35"/>
  <c r="J17" i="35"/>
  <c r="I17" i="35"/>
  <c r="H17" i="35"/>
  <c r="J16" i="35"/>
  <c r="I16" i="35"/>
  <c r="H16" i="35"/>
  <c r="J15" i="35"/>
  <c r="I15" i="35"/>
  <c r="H15" i="35"/>
  <c r="J14" i="35"/>
  <c r="I14" i="35"/>
  <c r="H14" i="35"/>
  <c r="J13" i="35"/>
  <c r="I13" i="35"/>
  <c r="H13" i="35"/>
  <c r="J12" i="35"/>
  <c r="I12" i="35"/>
  <c r="H12" i="35"/>
  <c r="J11" i="35"/>
  <c r="I11" i="35"/>
  <c r="H11" i="35"/>
  <c r="J10" i="35"/>
  <c r="I10" i="35"/>
  <c r="H10" i="35"/>
  <c r="J9" i="35"/>
  <c r="I9" i="35"/>
  <c r="H9" i="35"/>
  <c r="J8" i="35"/>
  <c r="I8" i="35"/>
  <c r="H8" i="35"/>
  <c r="J7" i="35"/>
  <c r="I7" i="35"/>
  <c r="H7" i="35"/>
  <c r="J26" i="34"/>
  <c r="I26" i="34"/>
  <c r="H26" i="34"/>
  <c r="J25" i="34"/>
  <c r="I25" i="34"/>
  <c r="H25" i="34"/>
  <c r="J24" i="34"/>
  <c r="I24" i="34"/>
  <c r="H24" i="34"/>
  <c r="J23" i="34"/>
  <c r="I23" i="34"/>
  <c r="H23" i="34"/>
  <c r="J22" i="34"/>
  <c r="I22" i="34"/>
  <c r="H22" i="34"/>
  <c r="J21" i="34"/>
  <c r="I21" i="34"/>
  <c r="H21" i="34"/>
  <c r="J20" i="34"/>
  <c r="I20" i="34"/>
  <c r="H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J15" i="34"/>
  <c r="I15" i="34"/>
  <c r="H15" i="34"/>
  <c r="J14" i="34"/>
  <c r="I14" i="34"/>
  <c r="H14" i="34"/>
  <c r="J13" i="34"/>
  <c r="I13" i="34"/>
  <c r="H13" i="34"/>
  <c r="J12" i="34"/>
  <c r="I12" i="34"/>
  <c r="H12" i="34"/>
  <c r="J11" i="34"/>
  <c r="I11" i="34"/>
  <c r="H11" i="34"/>
  <c r="J10" i="34"/>
  <c r="I10" i="34"/>
  <c r="H10" i="34"/>
  <c r="J9" i="34"/>
  <c r="I9" i="34"/>
  <c r="H9" i="34"/>
  <c r="J8" i="34"/>
  <c r="I8" i="34"/>
  <c r="H8" i="34"/>
  <c r="J7" i="34"/>
  <c r="I7" i="34"/>
  <c r="H7" i="34"/>
  <c r="J26" i="33"/>
  <c r="I26" i="33"/>
  <c r="H26" i="33"/>
  <c r="J25" i="33"/>
  <c r="I25" i="33"/>
  <c r="H25" i="33"/>
  <c r="J24" i="33"/>
  <c r="I24" i="33"/>
  <c r="H24" i="33"/>
  <c r="J23" i="33"/>
  <c r="I23" i="33"/>
  <c r="H23" i="33"/>
  <c r="J22" i="33"/>
  <c r="I22" i="33"/>
  <c r="H22" i="33"/>
  <c r="J21" i="33"/>
  <c r="I21" i="33"/>
  <c r="H21" i="33"/>
  <c r="J20" i="33"/>
  <c r="I20" i="33"/>
  <c r="H20" i="33"/>
  <c r="J19" i="33"/>
  <c r="I19" i="33"/>
  <c r="H19" i="33"/>
  <c r="J18" i="33"/>
  <c r="I18" i="33"/>
  <c r="H18" i="33"/>
  <c r="J17" i="33"/>
  <c r="I17" i="33"/>
  <c r="H17" i="33"/>
  <c r="J16" i="33"/>
  <c r="I16" i="33"/>
  <c r="H16" i="33"/>
  <c r="J15" i="33"/>
  <c r="I15" i="33"/>
  <c r="H15" i="33"/>
  <c r="J14" i="33"/>
  <c r="I14" i="33"/>
  <c r="H14" i="33"/>
  <c r="J13" i="33"/>
  <c r="I13" i="33"/>
  <c r="H13" i="33"/>
  <c r="J12" i="33"/>
  <c r="I12" i="33"/>
  <c r="H12" i="33"/>
  <c r="J11" i="33"/>
  <c r="I11" i="33"/>
  <c r="H11" i="33"/>
  <c r="J10" i="33"/>
  <c r="I10" i="33"/>
  <c r="H10" i="33"/>
  <c r="J9" i="33"/>
  <c r="I9" i="33"/>
  <c r="H9" i="33"/>
  <c r="J8" i="33"/>
  <c r="I8" i="33"/>
  <c r="H8" i="33"/>
  <c r="J7" i="33"/>
  <c r="I7" i="33"/>
  <c r="H7" i="33"/>
  <c r="J26" i="32"/>
  <c r="I26" i="32"/>
  <c r="H26" i="32"/>
  <c r="J25" i="32"/>
  <c r="I25" i="32"/>
  <c r="H25" i="32"/>
  <c r="J24" i="32"/>
  <c r="I24" i="32"/>
  <c r="H24" i="32"/>
  <c r="J23" i="32"/>
  <c r="I23" i="32"/>
  <c r="H23" i="32"/>
  <c r="J22" i="32"/>
  <c r="I22" i="32"/>
  <c r="H22" i="32"/>
  <c r="J21" i="32"/>
  <c r="I21" i="32"/>
  <c r="H21" i="32"/>
  <c r="J20" i="32"/>
  <c r="I20" i="32"/>
  <c r="H20" i="32"/>
  <c r="J19" i="32"/>
  <c r="I19" i="32"/>
  <c r="H19" i="32"/>
  <c r="J18" i="32"/>
  <c r="I18" i="32"/>
  <c r="H18" i="32"/>
  <c r="J17" i="32"/>
  <c r="I17" i="32"/>
  <c r="H17" i="32"/>
  <c r="J16" i="32"/>
  <c r="I16" i="32"/>
  <c r="H16" i="32"/>
  <c r="J15" i="32"/>
  <c r="I15" i="32"/>
  <c r="H15" i="32"/>
  <c r="J14" i="32"/>
  <c r="I14" i="32"/>
  <c r="H14" i="32"/>
  <c r="J13" i="32"/>
  <c r="I13" i="32"/>
  <c r="H13" i="32"/>
  <c r="J12" i="32"/>
  <c r="I12" i="32"/>
  <c r="H12" i="32"/>
  <c r="J11" i="32"/>
  <c r="I11" i="32"/>
  <c r="H11" i="32"/>
  <c r="J10" i="32"/>
  <c r="I10" i="32"/>
  <c r="H10" i="32"/>
  <c r="J9" i="32"/>
  <c r="I9" i="32"/>
  <c r="H9" i="32"/>
  <c r="J8" i="32"/>
  <c r="I8" i="32"/>
  <c r="H8" i="32"/>
  <c r="J7" i="32"/>
  <c r="I7" i="32"/>
  <c r="H7" i="32"/>
  <c r="J26" i="31"/>
  <c r="I26" i="31"/>
  <c r="H26" i="31"/>
  <c r="J25" i="31"/>
  <c r="I25" i="31"/>
  <c r="H25" i="31"/>
  <c r="J24" i="31"/>
  <c r="I24" i="31"/>
  <c r="H24" i="31"/>
  <c r="J23" i="31"/>
  <c r="I23" i="31"/>
  <c r="H23" i="31"/>
  <c r="J22" i="31"/>
  <c r="I22" i="31"/>
  <c r="H22" i="31"/>
  <c r="J21" i="31"/>
  <c r="I21" i="31"/>
  <c r="H21" i="31"/>
  <c r="J20" i="31"/>
  <c r="I20" i="31"/>
  <c r="H20" i="31"/>
  <c r="J19" i="31"/>
  <c r="I19" i="31"/>
  <c r="H19" i="31"/>
  <c r="J18" i="31"/>
  <c r="I18" i="31"/>
  <c r="H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H13" i="31"/>
  <c r="J12" i="31"/>
  <c r="I12" i="31"/>
  <c r="H12" i="31"/>
  <c r="J11" i="31"/>
  <c r="I11" i="31"/>
  <c r="H11" i="31"/>
  <c r="J10" i="31"/>
  <c r="I10" i="31"/>
  <c r="H10" i="31"/>
  <c r="J9" i="31"/>
  <c r="I9" i="31"/>
  <c r="H9" i="31"/>
  <c r="J8" i="31"/>
  <c r="I8" i="31"/>
  <c r="H8" i="31"/>
  <c r="J7" i="31"/>
  <c r="I7" i="31"/>
  <c r="H7" i="31"/>
  <c r="J26" i="30"/>
  <c r="I26" i="30"/>
  <c r="H26" i="30"/>
  <c r="J25" i="30"/>
  <c r="I25" i="30"/>
  <c r="H25" i="30"/>
  <c r="J24" i="30"/>
  <c r="I24" i="30"/>
  <c r="H24" i="30"/>
  <c r="J23" i="30"/>
  <c r="I23" i="30"/>
  <c r="H23" i="30"/>
  <c r="J22" i="30"/>
  <c r="I22" i="30"/>
  <c r="H22" i="30"/>
  <c r="J21" i="30"/>
  <c r="I21" i="30"/>
  <c r="H21" i="30"/>
  <c r="J20" i="30"/>
  <c r="I20" i="30"/>
  <c r="H20" i="30"/>
  <c r="J19" i="30"/>
  <c r="I19" i="30"/>
  <c r="H19" i="30"/>
  <c r="J18" i="30"/>
  <c r="I18" i="30"/>
  <c r="H18" i="30"/>
  <c r="J17" i="30"/>
  <c r="I17" i="30"/>
  <c r="H17" i="30"/>
  <c r="J16" i="30"/>
  <c r="I16" i="30"/>
  <c r="H16" i="30"/>
  <c r="J15" i="30"/>
  <c r="I15" i="30"/>
  <c r="H15" i="30"/>
  <c r="J14" i="30"/>
  <c r="I14" i="30"/>
  <c r="H14" i="30"/>
  <c r="J13" i="30"/>
  <c r="I13" i="30"/>
  <c r="H13" i="30"/>
  <c r="J12" i="30"/>
  <c r="I12" i="30"/>
  <c r="H12" i="30"/>
  <c r="J11" i="30"/>
  <c r="I11" i="30"/>
  <c r="H11" i="30"/>
  <c r="J10" i="30"/>
  <c r="I10" i="30"/>
  <c r="H10" i="30"/>
  <c r="J9" i="30"/>
  <c r="I9" i="30"/>
  <c r="H9" i="30"/>
  <c r="J8" i="30"/>
  <c r="I8" i="30"/>
  <c r="H8" i="30"/>
  <c r="J7" i="30"/>
  <c r="I7" i="30"/>
  <c r="H7" i="30"/>
  <c r="J26" i="29"/>
  <c r="I26" i="29"/>
  <c r="H26" i="29"/>
  <c r="J25" i="29"/>
  <c r="I25" i="29"/>
  <c r="H25" i="29"/>
  <c r="J24" i="29"/>
  <c r="I24" i="29"/>
  <c r="H24" i="29"/>
  <c r="J23" i="29"/>
  <c r="I23" i="29"/>
  <c r="H23" i="29"/>
  <c r="J22" i="29"/>
  <c r="I22" i="29"/>
  <c r="H22" i="29"/>
  <c r="J21" i="29"/>
  <c r="I21" i="29"/>
  <c r="H21" i="29"/>
  <c r="J20" i="29"/>
  <c r="I20" i="29"/>
  <c r="H20" i="29"/>
  <c r="J19" i="29"/>
  <c r="I19" i="29"/>
  <c r="H19" i="29"/>
  <c r="J18" i="29"/>
  <c r="I18" i="29"/>
  <c r="H18" i="29"/>
  <c r="J17" i="29"/>
  <c r="I17" i="29"/>
  <c r="H17" i="29"/>
  <c r="J16" i="29"/>
  <c r="I16" i="29"/>
  <c r="H16" i="29"/>
  <c r="J15" i="29"/>
  <c r="I15" i="29"/>
  <c r="H15" i="29"/>
  <c r="J14" i="29"/>
  <c r="I14" i="29"/>
  <c r="H14" i="29"/>
  <c r="J13" i="29"/>
  <c r="I13" i="29"/>
  <c r="H13" i="29"/>
  <c r="J12" i="29"/>
  <c r="I12" i="29"/>
  <c r="H12" i="29"/>
  <c r="J11" i="29"/>
  <c r="I11" i="29"/>
  <c r="H11" i="29"/>
  <c r="J10" i="29"/>
  <c r="I10" i="29"/>
  <c r="H10" i="29"/>
  <c r="J9" i="29"/>
  <c r="I9" i="29"/>
  <c r="H9" i="29"/>
  <c r="J8" i="29"/>
  <c r="I8" i="29"/>
  <c r="H8" i="29"/>
  <c r="J7" i="29"/>
  <c r="I7" i="29"/>
  <c r="H7" i="29"/>
  <c r="J26" i="28"/>
  <c r="I26" i="28"/>
  <c r="H26" i="28"/>
  <c r="J25" i="28"/>
  <c r="I25" i="28"/>
  <c r="H25" i="28"/>
  <c r="J24" i="28"/>
  <c r="I24" i="28"/>
  <c r="H24" i="28"/>
  <c r="J23" i="28"/>
  <c r="I23" i="28"/>
  <c r="H23" i="28"/>
  <c r="J22" i="28"/>
  <c r="I22" i="28"/>
  <c r="H22" i="28"/>
  <c r="J21" i="28"/>
  <c r="I21" i="28"/>
  <c r="H21" i="28"/>
  <c r="J20" i="28"/>
  <c r="I20" i="28"/>
  <c r="H20" i="28"/>
  <c r="J19" i="28"/>
  <c r="I19" i="28"/>
  <c r="H19" i="28"/>
  <c r="J18" i="28"/>
  <c r="I18" i="28"/>
  <c r="H18" i="28"/>
  <c r="J17" i="28"/>
  <c r="I17" i="28"/>
  <c r="H17" i="28"/>
  <c r="J16" i="28"/>
  <c r="I16" i="28"/>
  <c r="H16" i="28"/>
  <c r="J15" i="28"/>
  <c r="I15" i="28"/>
  <c r="H15" i="28"/>
  <c r="J14" i="28"/>
  <c r="I14" i="28"/>
  <c r="H14" i="28"/>
  <c r="J13" i="28"/>
  <c r="I13" i="28"/>
  <c r="H13" i="28"/>
  <c r="J12" i="28"/>
  <c r="I12" i="28"/>
  <c r="H12" i="28"/>
  <c r="J11" i="28"/>
  <c r="I11" i="28"/>
  <c r="H11" i="28"/>
  <c r="J10" i="28"/>
  <c r="I10" i="28"/>
  <c r="H10" i="28"/>
  <c r="J9" i="28"/>
  <c r="I9" i="28"/>
  <c r="H9" i="28"/>
  <c r="J8" i="28"/>
  <c r="I8" i="28"/>
  <c r="H8" i="28"/>
  <c r="J7" i="28"/>
  <c r="I7" i="28"/>
  <c r="H7" i="28"/>
  <c r="J26" i="27"/>
  <c r="I26" i="27"/>
  <c r="H26" i="27"/>
  <c r="J25" i="27"/>
  <c r="I25" i="27"/>
  <c r="H25" i="27"/>
  <c r="J24" i="27"/>
  <c r="I24" i="27"/>
  <c r="H24" i="27"/>
  <c r="J23" i="27"/>
  <c r="I23" i="27"/>
  <c r="H23" i="27"/>
  <c r="J22" i="27"/>
  <c r="I22" i="27"/>
  <c r="H22" i="27"/>
  <c r="J21" i="27"/>
  <c r="I21" i="27"/>
  <c r="H21" i="27"/>
  <c r="J20" i="27"/>
  <c r="I20" i="27"/>
  <c r="H20" i="27"/>
  <c r="J19" i="27"/>
  <c r="I19" i="27"/>
  <c r="H19" i="27"/>
  <c r="J18" i="27"/>
  <c r="I18" i="27"/>
  <c r="H18" i="27"/>
  <c r="J17" i="27"/>
  <c r="I17" i="27"/>
  <c r="H17" i="27"/>
  <c r="J16" i="27"/>
  <c r="I16" i="27"/>
  <c r="H16" i="27"/>
  <c r="J15" i="27"/>
  <c r="I15" i="27"/>
  <c r="H15" i="27"/>
  <c r="J14" i="27"/>
  <c r="I14" i="27"/>
  <c r="H14" i="27"/>
  <c r="J13" i="27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26" i="22"/>
  <c r="I26" i="22"/>
  <c r="H26" i="22"/>
  <c r="J25" i="22"/>
  <c r="I25" i="22"/>
  <c r="H25" i="22"/>
  <c r="J24" i="22"/>
  <c r="I24" i="22"/>
  <c r="H24" i="22"/>
  <c r="J23" i="22"/>
  <c r="I23" i="22"/>
  <c r="H23" i="22"/>
  <c r="J22" i="22"/>
  <c r="I22" i="22"/>
  <c r="H22" i="22"/>
  <c r="J21" i="22"/>
  <c r="I21" i="22"/>
  <c r="H21" i="22"/>
  <c r="J20" i="22"/>
  <c r="I20" i="22"/>
  <c r="H20" i="22"/>
  <c r="J19" i="22"/>
  <c r="I19" i="22"/>
  <c r="H19" i="22"/>
  <c r="J18" i="22"/>
  <c r="I18" i="22"/>
  <c r="H18" i="22"/>
  <c r="J17" i="22"/>
  <c r="I17" i="22"/>
  <c r="H17" i="22"/>
  <c r="J16" i="22"/>
  <c r="I16" i="22"/>
  <c r="H16" i="22"/>
  <c r="J15" i="22"/>
  <c r="I15" i="22"/>
  <c r="H15" i="22"/>
  <c r="J14" i="22"/>
  <c r="I14" i="22"/>
  <c r="H14" i="22"/>
  <c r="J13" i="22"/>
  <c r="I13" i="22"/>
  <c r="H13" i="22"/>
  <c r="J12" i="22"/>
  <c r="I12" i="22"/>
  <c r="H12" i="22"/>
  <c r="J11" i="22"/>
  <c r="I11" i="22"/>
  <c r="H11" i="22"/>
  <c r="J10" i="22"/>
  <c r="I10" i="22"/>
  <c r="H10" i="22"/>
  <c r="J9" i="22"/>
  <c r="I9" i="22"/>
  <c r="H9" i="22"/>
  <c r="J8" i="22"/>
  <c r="I8" i="22"/>
  <c r="H8" i="22"/>
  <c r="J7" i="22"/>
  <c r="I7" i="22"/>
  <c r="H7" i="22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J20" i="16"/>
  <c r="I20" i="16"/>
  <c r="H20" i="16"/>
  <c r="J19" i="16"/>
  <c r="I19" i="16"/>
  <c r="H19" i="16"/>
  <c r="J18" i="16"/>
  <c r="I18" i="16"/>
  <c r="H18" i="16"/>
  <c r="J17" i="16"/>
  <c r="I17" i="16"/>
  <c r="H17" i="16"/>
  <c r="J16" i="16"/>
  <c r="I16" i="16"/>
  <c r="H16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J11" i="16"/>
  <c r="I11" i="16"/>
  <c r="H11" i="16"/>
  <c r="J10" i="16"/>
  <c r="I10" i="16"/>
  <c r="H10" i="16"/>
  <c r="J9" i="16"/>
  <c r="I9" i="16"/>
  <c r="H9" i="16"/>
  <c r="J8" i="16"/>
  <c r="I8" i="16"/>
  <c r="H8" i="16"/>
  <c r="J7" i="16"/>
  <c r="I7" i="16"/>
  <c r="H7" i="16"/>
  <c r="J26" i="15"/>
  <c r="I26" i="15"/>
  <c r="H26" i="15"/>
  <c r="J25" i="15"/>
  <c r="I25" i="15"/>
  <c r="H25" i="15"/>
  <c r="J24" i="15"/>
  <c r="I24" i="15"/>
  <c r="H24" i="15"/>
  <c r="J23" i="15"/>
  <c r="I23" i="15"/>
  <c r="H23" i="15"/>
  <c r="J22" i="15"/>
  <c r="I22" i="15"/>
  <c r="H22" i="15"/>
  <c r="J21" i="15"/>
  <c r="I21" i="15"/>
  <c r="H21" i="15"/>
  <c r="J20" i="15"/>
  <c r="I20" i="15"/>
  <c r="H20" i="15"/>
  <c r="J19" i="15"/>
  <c r="I19" i="15"/>
  <c r="H19" i="15"/>
  <c r="J18" i="15"/>
  <c r="I18" i="15"/>
  <c r="H18" i="15"/>
  <c r="J17" i="15"/>
  <c r="I17" i="15"/>
  <c r="H17" i="15"/>
  <c r="J16" i="15"/>
  <c r="I16" i="15"/>
  <c r="H16" i="15"/>
  <c r="J15" i="15"/>
  <c r="I15" i="15"/>
  <c r="H15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J9" i="15"/>
  <c r="I9" i="15"/>
  <c r="H9" i="15"/>
  <c r="J8" i="15"/>
  <c r="I8" i="15"/>
  <c r="H8" i="15"/>
  <c r="J7" i="15"/>
  <c r="I7" i="15"/>
  <c r="H7" i="15"/>
  <c r="J26" i="14"/>
  <c r="I26" i="14"/>
  <c r="H26" i="14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J26" i="13"/>
  <c r="I26" i="13"/>
  <c r="H26" i="13"/>
  <c r="J25" i="13"/>
  <c r="I25" i="13"/>
  <c r="H25" i="13"/>
  <c r="J24" i="13"/>
  <c r="I24" i="13"/>
  <c r="H24" i="13"/>
  <c r="J23" i="13"/>
  <c r="I23" i="13"/>
  <c r="H23" i="13"/>
  <c r="J22" i="13"/>
  <c r="I22" i="13"/>
  <c r="H22" i="13"/>
  <c r="J21" i="13"/>
  <c r="I21" i="13"/>
  <c r="H21" i="13"/>
  <c r="J20" i="13"/>
  <c r="I20" i="13"/>
  <c r="H20" i="13"/>
  <c r="J19" i="13"/>
  <c r="I19" i="13"/>
  <c r="H19" i="13"/>
  <c r="J18" i="13"/>
  <c r="I18" i="13"/>
  <c r="H18" i="13"/>
  <c r="J17" i="13"/>
  <c r="I17" i="13"/>
  <c r="H17" i="13"/>
  <c r="J16" i="13"/>
  <c r="I16" i="13"/>
  <c r="H16" i="13"/>
  <c r="J15" i="13"/>
  <c r="I15" i="13"/>
  <c r="H15" i="13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7" i="13"/>
  <c r="I7" i="13"/>
  <c r="H7" i="13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J21" i="12"/>
  <c r="I21" i="12"/>
  <c r="H21" i="12"/>
  <c r="J20" i="12"/>
  <c r="I20" i="12"/>
  <c r="H20" i="12"/>
  <c r="J19" i="12"/>
  <c r="I19" i="12"/>
  <c r="H19" i="12"/>
  <c r="J18" i="12"/>
  <c r="I18" i="12"/>
  <c r="H18" i="12"/>
  <c r="J17" i="12"/>
  <c r="I17" i="12"/>
  <c r="H17" i="12"/>
  <c r="J16" i="12"/>
  <c r="I16" i="12"/>
  <c r="H16" i="12"/>
  <c r="J15" i="12"/>
  <c r="I15" i="12"/>
  <c r="H15" i="12"/>
  <c r="J14" i="12"/>
  <c r="I14" i="12"/>
  <c r="H14" i="12"/>
  <c r="J13" i="12"/>
  <c r="I13" i="12"/>
  <c r="H13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8" i="12"/>
  <c r="I8" i="12"/>
  <c r="H8" i="12"/>
  <c r="J7" i="12"/>
  <c r="I7" i="12"/>
  <c r="H7" i="12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J21" i="10"/>
  <c r="I21" i="10"/>
  <c r="H21" i="10"/>
  <c r="J20" i="10"/>
  <c r="I20" i="10"/>
  <c r="H20" i="10"/>
  <c r="J19" i="10"/>
  <c r="I19" i="10"/>
  <c r="H19" i="10"/>
  <c r="J18" i="10"/>
  <c r="I18" i="10"/>
  <c r="H18" i="10"/>
  <c r="J17" i="10"/>
  <c r="I17" i="10"/>
  <c r="H17" i="10"/>
  <c r="J16" i="10"/>
  <c r="I16" i="10"/>
  <c r="H16" i="10"/>
  <c r="J15" i="10"/>
  <c r="I15" i="10"/>
  <c r="H15" i="10"/>
  <c r="J14" i="10"/>
  <c r="I14" i="10"/>
  <c r="H14" i="10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J10" i="7"/>
  <c r="I10" i="7"/>
  <c r="H10" i="7"/>
  <c r="J9" i="7"/>
  <c r="I9" i="7"/>
  <c r="H9" i="7"/>
  <c r="J8" i="7"/>
  <c r="I8" i="7"/>
  <c r="H8" i="7"/>
  <c r="J7" i="7"/>
  <c r="I7" i="7"/>
  <c r="H7" i="7"/>
  <c r="J26" i="6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  <c r="J7" i="6"/>
  <c r="I7" i="6"/>
  <c r="H7" i="6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I13" i="36" l="1"/>
  <c r="I24" i="36"/>
  <c r="I8" i="36"/>
  <c r="I19" i="36"/>
  <c r="I11" i="36"/>
  <c r="H17" i="36"/>
  <c r="H15" i="36"/>
  <c r="I15" i="36"/>
  <c r="I17" i="36"/>
  <c r="H24" i="36"/>
  <c r="J22" i="36"/>
  <c r="J20" i="36"/>
  <c r="J18" i="36"/>
  <c r="J16" i="36"/>
  <c r="J14" i="36"/>
  <c r="J12" i="36"/>
  <c r="J10" i="36"/>
  <c r="H10" i="36"/>
  <c r="H18" i="36"/>
  <c r="H14" i="36"/>
  <c r="H20" i="36"/>
  <c r="H16" i="36"/>
  <c r="H12" i="36"/>
  <c r="I22" i="36"/>
  <c r="H22" i="36"/>
  <c r="I20" i="36"/>
  <c r="I18" i="36"/>
  <c r="I16" i="36"/>
  <c r="I14" i="36"/>
  <c r="I12" i="36"/>
  <c r="I10" i="36"/>
  <c r="I25" i="36"/>
  <c r="J23" i="36"/>
  <c r="J21" i="36"/>
  <c r="J19" i="36"/>
  <c r="J17" i="36"/>
  <c r="J15" i="36"/>
  <c r="J13" i="36"/>
  <c r="J11" i="36"/>
  <c r="J9" i="36"/>
  <c r="H19" i="36"/>
  <c r="H13" i="36"/>
  <c r="H11" i="36"/>
  <c r="I23" i="36"/>
  <c r="I21" i="36"/>
  <c r="J26" i="36"/>
  <c r="J24" i="36"/>
  <c r="H25" i="36"/>
  <c r="I9" i="36"/>
  <c r="H26" i="36"/>
  <c r="H21" i="36"/>
  <c r="H23" i="36"/>
  <c r="J25" i="36"/>
  <c r="H9" i="36"/>
  <c r="J8" i="36"/>
  <c r="H8" i="36"/>
  <c r="H7" i="36"/>
  <c r="J7" i="36"/>
  <c r="G15" i="29" l="1"/>
  <c r="G17" i="29"/>
  <c r="G15" i="22"/>
  <c r="G17" i="22"/>
  <c r="G17" i="19"/>
  <c r="G15" i="19"/>
  <c r="G17" i="10"/>
  <c r="G15" i="10"/>
  <c r="G15" i="30"/>
  <c r="G17" i="30"/>
  <c r="G15" i="17"/>
  <c r="G17" i="17"/>
  <c r="G17" i="31"/>
  <c r="G15" i="31"/>
  <c r="G17" i="7"/>
  <c r="G15" i="7"/>
  <c r="G15" i="8"/>
  <c r="G17" i="8"/>
  <c r="G17" i="23"/>
  <c r="G15" i="23"/>
  <c r="G17" i="13"/>
  <c r="G15" i="13"/>
  <c r="G15" i="6"/>
  <c r="G17" i="6"/>
  <c r="G15" i="27"/>
  <c r="G17" i="27"/>
  <c r="G15" i="14"/>
  <c r="G17" i="14"/>
  <c r="G17" i="16"/>
  <c r="G15" i="16"/>
  <c r="G17" i="28"/>
  <c r="G15" i="28"/>
  <c r="G15" i="2"/>
  <c r="G17" i="2"/>
  <c r="G15" i="1"/>
  <c r="G17" i="1"/>
  <c r="I2" i="1"/>
  <c r="G15" i="18"/>
  <c r="G17" i="18"/>
  <c r="G15" i="11"/>
  <c r="G17" i="11"/>
  <c r="G15" i="12"/>
  <c r="G17" i="12"/>
  <c r="G17" i="5"/>
  <c r="G15" i="5"/>
  <c r="G15" i="35"/>
  <c r="G17" i="35"/>
  <c r="G17" i="9"/>
  <c r="G15" i="9"/>
  <c r="G17" i="20"/>
  <c r="G15" i="20"/>
  <c r="G15" i="24"/>
  <c r="G17" i="24"/>
  <c r="G15" i="3"/>
  <c r="G17" i="3"/>
  <c r="G15" i="4"/>
  <c r="G17" i="4"/>
  <c r="G15" i="15"/>
  <c r="G17" i="15"/>
  <c r="G15" i="37"/>
  <c r="G15" i="34"/>
  <c r="G17" i="37"/>
  <c r="G17" i="34"/>
  <c r="G17" i="32"/>
  <c r="G15" i="32"/>
  <c r="I2" i="7"/>
  <c r="I2" i="8"/>
  <c r="I2" i="9"/>
  <c r="I2" i="13"/>
  <c r="I2" i="33"/>
  <c r="I2" i="30"/>
  <c r="I2" i="31"/>
  <c r="I2" i="20"/>
  <c r="I2" i="17"/>
  <c r="I2" i="35"/>
  <c r="I2" i="18"/>
  <c r="I2" i="6"/>
  <c r="I2" i="15"/>
  <c r="I2" i="14"/>
  <c r="I2" i="12"/>
  <c r="I2" i="23"/>
  <c r="I2" i="16"/>
  <c r="I2" i="29"/>
  <c r="I2" i="28"/>
  <c r="I2" i="22"/>
  <c r="I2" i="32"/>
  <c r="I2" i="11"/>
  <c r="I2" i="5"/>
  <c r="I2" i="27"/>
  <c r="I2" i="24"/>
  <c r="I2" i="19"/>
  <c r="I2" i="10"/>
  <c r="G7" i="29" l="1"/>
  <c r="G26" i="29"/>
  <c r="G23" i="29"/>
  <c r="G11" i="29"/>
  <c r="G14" i="29"/>
  <c r="G19" i="29"/>
  <c r="G20" i="29"/>
  <c r="G24" i="29"/>
  <c r="G21" i="29"/>
  <c r="G22" i="29"/>
  <c r="G18" i="29"/>
  <c r="G13" i="29"/>
  <c r="G9" i="29"/>
  <c r="G12" i="29"/>
  <c r="G16" i="29"/>
  <c r="G25" i="29"/>
  <c r="G10" i="29"/>
  <c r="G8" i="29"/>
  <c r="G9" i="22"/>
  <c r="G26" i="22"/>
  <c r="G13" i="22"/>
  <c r="G12" i="22"/>
  <c r="G14" i="22"/>
  <c r="G22" i="22"/>
  <c r="G21" i="22"/>
  <c r="G25" i="22"/>
  <c r="G23" i="22"/>
  <c r="G8" i="22"/>
  <c r="G18" i="22"/>
  <c r="G16" i="22"/>
  <c r="G7" i="22"/>
  <c r="G19" i="22"/>
  <c r="G24" i="22"/>
  <c r="G11" i="22"/>
  <c r="G10" i="22"/>
  <c r="G20" i="22"/>
  <c r="G20" i="19"/>
  <c r="G9" i="19"/>
  <c r="G24" i="19"/>
  <c r="G16" i="19"/>
  <c r="G14" i="19"/>
  <c r="G25" i="19"/>
  <c r="G10" i="19"/>
  <c r="G8" i="19"/>
  <c r="G11" i="19"/>
  <c r="G26" i="19"/>
  <c r="G18" i="19"/>
  <c r="G19" i="19"/>
  <c r="G7" i="19"/>
  <c r="G21" i="19"/>
  <c r="G12" i="19"/>
  <c r="G23" i="19"/>
  <c r="G13" i="19"/>
  <c r="G22" i="19"/>
  <c r="G26" i="10"/>
  <c r="G22" i="10"/>
  <c r="G13" i="10"/>
  <c r="G21" i="10"/>
  <c r="G10" i="10"/>
  <c r="G12" i="10"/>
  <c r="G9" i="10"/>
  <c r="G25" i="10"/>
  <c r="G14" i="10"/>
  <c r="G7" i="10"/>
  <c r="G23" i="10"/>
  <c r="G8" i="10"/>
  <c r="G24" i="10"/>
  <c r="G20" i="10"/>
  <c r="G18" i="10"/>
  <c r="G11" i="10"/>
  <c r="G19" i="10"/>
  <c r="G16" i="10"/>
  <c r="G10" i="30"/>
  <c r="G14" i="30"/>
  <c r="G11" i="30"/>
  <c r="G7" i="30"/>
  <c r="G8" i="30"/>
  <c r="G20" i="30"/>
  <c r="G19" i="30"/>
  <c r="G16" i="30"/>
  <c r="G24" i="30"/>
  <c r="G13" i="30"/>
  <c r="G9" i="30"/>
  <c r="G26" i="30"/>
  <c r="G22" i="30"/>
  <c r="G21" i="30"/>
  <c r="G12" i="30"/>
  <c r="G23" i="30"/>
  <c r="G18" i="30"/>
  <c r="G25" i="30"/>
  <c r="G11" i="17"/>
  <c r="G10" i="17"/>
  <c r="G12" i="17"/>
  <c r="G20" i="17"/>
  <c r="G21" i="17"/>
  <c r="G16" i="17"/>
  <c r="G14" i="17"/>
  <c r="G7" i="17"/>
  <c r="G19" i="17"/>
  <c r="G13" i="17"/>
  <c r="G24" i="17"/>
  <c r="G9" i="17"/>
  <c r="G26" i="17"/>
  <c r="G8" i="17"/>
  <c r="G22" i="17"/>
  <c r="G25" i="17"/>
  <c r="G23" i="17"/>
  <c r="G18" i="17"/>
  <c r="G19" i="33"/>
  <c r="G24" i="33"/>
  <c r="G23" i="33"/>
  <c r="G15" i="33"/>
  <c r="G26" i="33"/>
  <c r="G14" i="33"/>
  <c r="G25" i="33"/>
  <c r="G9" i="33"/>
  <c r="G21" i="33"/>
  <c r="G20" i="33"/>
  <c r="G16" i="33"/>
  <c r="G8" i="33"/>
  <c r="G17" i="33"/>
  <c r="G13" i="33"/>
  <c r="G22" i="33"/>
  <c r="G18" i="33"/>
  <c r="G12" i="33"/>
  <c r="G10" i="33"/>
  <c r="G7" i="33"/>
  <c r="G11" i="33"/>
  <c r="G11" i="31"/>
  <c r="G25" i="31"/>
  <c r="G26" i="31"/>
  <c r="G24" i="31"/>
  <c r="G23" i="31"/>
  <c r="G16" i="31"/>
  <c r="G14" i="31"/>
  <c r="G18" i="31"/>
  <c r="G13" i="31"/>
  <c r="G8" i="31"/>
  <c r="G20" i="31"/>
  <c r="G7" i="31"/>
  <c r="G22" i="31"/>
  <c r="G10" i="31"/>
  <c r="G19" i="31"/>
  <c r="G12" i="31"/>
  <c r="G9" i="31"/>
  <c r="G21" i="31"/>
  <c r="G16" i="7"/>
  <c r="G18" i="7"/>
  <c r="G25" i="7"/>
  <c r="G13" i="7"/>
  <c r="G14" i="7"/>
  <c r="G20" i="7"/>
  <c r="G26" i="7"/>
  <c r="G8" i="7"/>
  <c r="G24" i="7"/>
  <c r="G23" i="7"/>
  <c r="G21" i="7"/>
  <c r="G9" i="7"/>
  <c r="G12" i="7"/>
  <c r="G7" i="7"/>
  <c r="G10" i="7"/>
  <c r="G11" i="7"/>
  <c r="G19" i="7"/>
  <c r="G22" i="7"/>
  <c r="G21" i="8"/>
  <c r="G11" i="8"/>
  <c r="G19" i="8"/>
  <c r="G26" i="8"/>
  <c r="G23" i="8"/>
  <c r="G16" i="8"/>
  <c r="G7" i="8"/>
  <c r="G25" i="8"/>
  <c r="G20" i="8"/>
  <c r="G24" i="8"/>
  <c r="G14" i="8"/>
  <c r="G18" i="8"/>
  <c r="G8" i="8"/>
  <c r="G13" i="8"/>
  <c r="G9" i="8"/>
  <c r="G12" i="8"/>
  <c r="G22" i="8"/>
  <c r="G10" i="8"/>
  <c r="G25" i="23"/>
  <c r="G8" i="23"/>
  <c r="G26" i="23"/>
  <c r="G14" i="23"/>
  <c r="G10" i="23"/>
  <c r="G23" i="23"/>
  <c r="G12" i="23"/>
  <c r="G13" i="23"/>
  <c r="G11" i="23"/>
  <c r="G9" i="23"/>
  <c r="G24" i="23"/>
  <c r="G19" i="23"/>
  <c r="G7" i="23"/>
  <c r="G20" i="23"/>
  <c r="G22" i="23"/>
  <c r="G16" i="23"/>
  <c r="G21" i="23"/>
  <c r="G18" i="23"/>
  <c r="G16" i="13"/>
  <c r="G9" i="13"/>
  <c r="G7" i="13"/>
  <c r="G8" i="13"/>
  <c r="G22" i="13"/>
  <c r="G23" i="13"/>
  <c r="G14" i="13"/>
  <c r="G10" i="13"/>
  <c r="G21" i="13"/>
  <c r="G24" i="13"/>
  <c r="G26" i="13"/>
  <c r="G25" i="13"/>
  <c r="G20" i="13"/>
  <c r="G13" i="13"/>
  <c r="G18" i="13"/>
  <c r="G19" i="13"/>
  <c r="G11" i="13"/>
  <c r="G12" i="13"/>
  <c r="G10" i="6"/>
  <c r="G22" i="6"/>
  <c r="G11" i="6"/>
  <c r="G26" i="6"/>
  <c r="G25" i="6"/>
  <c r="G8" i="6"/>
  <c r="G12" i="6"/>
  <c r="G21" i="6"/>
  <c r="G16" i="6"/>
  <c r="G13" i="6"/>
  <c r="G14" i="6"/>
  <c r="G20" i="6"/>
  <c r="G24" i="6"/>
  <c r="G18" i="6"/>
  <c r="G9" i="6"/>
  <c r="G23" i="6"/>
  <c r="G19" i="6"/>
  <c r="G7" i="6"/>
  <c r="G20" i="27"/>
  <c r="G21" i="27"/>
  <c r="G9" i="27"/>
  <c r="G25" i="27"/>
  <c r="G7" i="27"/>
  <c r="G8" i="27"/>
  <c r="G12" i="27"/>
  <c r="G23" i="27"/>
  <c r="G11" i="27"/>
  <c r="G13" i="27"/>
  <c r="G22" i="27"/>
  <c r="G26" i="27"/>
  <c r="G24" i="27"/>
  <c r="G14" i="27"/>
  <c r="G10" i="27"/>
  <c r="G19" i="27"/>
  <c r="G18" i="27"/>
  <c r="G16" i="27"/>
  <c r="G12" i="14"/>
  <c r="G26" i="14"/>
  <c r="G8" i="14"/>
  <c r="G25" i="14"/>
  <c r="G22" i="14"/>
  <c r="G24" i="14"/>
  <c r="G20" i="14"/>
  <c r="G13" i="14"/>
  <c r="G19" i="14"/>
  <c r="G14" i="14"/>
  <c r="G9" i="14"/>
  <c r="G10" i="14"/>
  <c r="G7" i="14"/>
  <c r="G23" i="14"/>
  <c r="G11" i="14"/>
  <c r="G18" i="14"/>
  <c r="G21" i="14"/>
  <c r="G16" i="14"/>
  <c r="G8" i="16"/>
  <c r="G7" i="16"/>
  <c r="G10" i="16"/>
  <c r="G26" i="16"/>
  <c r="G24" i="16"/>
  <c r="G16" i="16"/>
  <c r="G21" i="16"/>
  <c r="G18" i="16"/>
  <c r="G11" i="16"/>
  <c r="G23" i="16"/>
  <c r="G19" i="16"/>
  <c r="G12" i="16"/>
  <c r="G9" i="16"/>
  <c r="G13" i="16"/>
  <c r="G25" i="16"/>
  <c r="G20" i="16"/>
  <c r="G22" i="16"/>
  <c r="G14" i="16"/>
  <c r="G24" i="28"/>
  <c r="G21" i="28"/>
  <c r="G11" i="28"/>
  <c r="G18" i="28"/>
  <c r="G14" i="28"/>
  <c r="G16" i="28"/>
  <c r="G10" i="28"/>
  <c r="G7" i="28"/>
  <c r="G12" i="28"/>
  <c r="G9" i="28"/>
  <c r="G26" i="28"/>
  <c r="G22" i="28"/>
  <c r="G20" i="28"/>
  <c r="G8" i="28"/>
  <c r="G19" i="28"/>
  <c r="G25" i="28"/>
  <c r="G23" i="28"/>
  <c r="G13" i="28"/>
  <c r="I2" i="2"/>
  <c r="G18" i="1"/>
  <c r="G14" i="1"/>
  <c r="G25" i="1"/>
  <c r="G24" i="1"/>
  <c r="G10" i="1"/>
  <c r="G22" i="1"/>
  <c r="G13" i="1"/>
  <c r="G21" i="1"/>
  <c r="G8" i="1"/>
  <c r="G12" i="1"/>
  <c r="G16" i="1"/>
  <c r="G20" i="1"/>
  <c r="G9" i="1"/>
  <c r="G19" i="1"/>
  <c r="G11" i="1"/>
  <c r="G7" i="1"/>
  <c r="G26" i="1"/>
  <c r="G23" i="1"/>
  <c r="G18" i="18"/>
  <c r="G8" i="18"/>
  <c r="G14" i="18"/>
  <c r="G22" i="18"/>
  <c r="G26" i="18"/>
  <c r="G23" i="18"/>
  <c r="G20" i="18"/>
  <c r="G11" i="18"/>
  <c r="G9" i="18"/>
  <c r="G12" i="18"/>
  <c r="G24" i="18"/>
  <c r="G19" i="18"/>
  <c r="G13" i="18"/>
  <c r="G25" i="18"/>
  <c r="G16" i="18"/>
  <c r="G21" i="18"/>
  <c r="G7" i="18"/>
  <c r="G10" i="18"/>
  <c r="G14" i="11"/>
  <c r="G18" i="11"/>
  <c r="G12" i="11"/>
  <c r="G8" i="11"/>
  <c r="G24" i="11"/>
  <c r="G21" i="11"/>
  <c r="G7" i="11"/>
  <c r="G13" i="11"/>
  <c r="G20" i="11"/>
  <c r="G25" i="11"/>
  <c r="G11" i="11"/>
  <c r="G23" i="11"/>
  <c r="G16" i="11"/>
  <c r="G9" i="11"/>
  <c r="G10" i="11"/>
  <c r="G19" i="11"/>
  <c r="G26" i="11"/>
  <c r="G22" i="11"/>
  <c r="G12" i="12"/>
  <c r="G20" i="12"/>
  <c r="G21" i="12"/>
  <c r="G14" i="12"/>
  <c r="G22" i="12"/>
  <c r="G8" i="12"/>
  <c r="G23" i="12"/>
  <c r="G11" i="12"/>
  <c r="G25" i="12"/>
  <c r="G19" i="12"/>
  <c r="G24" i="12"/>
  <c r="G13" i="12"/>
  <c r="G10" i="12"/>
  <c r="G9" i="12"/>
  <c r="G18" i="12"/>
  <c r="G26" i="12"/>
  <c r="G16" i="12"/>
  <c r="G7" i="12"/>
  <c r="G13" i="5"/>
  <c r="G24" i="5"/>
  <c r="G14" i="5"/>
  <c r="G19" i="5"/>
  <c r="G20" i="5"/>
  <c r="G11" i="5"/>
  <c r="G8" i="5"/>
  <c r="G22" i="5"/>
  <c r="G9" i="5"/>
  <c r="G16" i="5"/>
  <c r="G23" i="5"/>
  <c r="G10" i="5"/>
  <c r="G25" i="5"/>
  <c r="G7" i="5"/>
  <c r="G26" i="5"/>
  <c r="G21" i="5"/>
  <c r="G12" i="5"/>
  <c r="G18" i="5"/>
  <c r="G25" i="35"/>
  <c r="G24" i="35"/>
  <c r="G18" i="35"/>
  <c r="G10" i="35"/>
  <c r="G16" i="35"/>
  <c r="G19" i="35"/>
  <c r="G11" i="35"/>
  <c r="G22" i="35"/>
  <c r="G12" i="35"/>
  <c r="G9" i="35"/>
  <c r="G8" i="35"/>
  <c r="G7" i="35"/>
  <c r="G20" i="35"/>
  <c r="G21" i="35"/>
  <c r="G14" i="35"/>
  <c r="G26" i="35"/>
  <c r="G13" i="35"/>
  <c r="G23" i="35"/>
  <c r="G23" i="9"/>
  <c r="G11" i="9"/>
  <c r="G8" i="9"/>
  <c r="G12" i="9"/>
  <c r="G10" i="9"/>
  <c r="G19" i="9"/>
  <c r="G25" i="9"/>
  <c r="G16" i="9"/>
  <c r="G18" i="9"/>
  <c r="G22" i="9"/>
  <c r="G13" i="9"/>
  <c r="G7" i="9"/>
  <c r="G20" i="9"/>
  <c r="G24" i="9"/>
  <c r="G9" i="9"/>
  <c r="G26" i="9"/>
  <c r="G14" i="9"/>
  <c r="G21" i="9"/>
  <c r="G20" i="20"/>
  <c r="G25" i="20"/>
  <c r="G16" i="20"/>
  <c r="G13" i="20"/>
  <c r="G23" i="20"/>
  <c r="G22" i="20"/>
  <c r="G12" i="20"/>
  <c r="G7" i="20"/>
  <c r="G24" i="20"/>
  <c r="G10" i="20"/>
  <c r="G8" i="20"/>
  <c r="G21" i="20"/>
  <c r="G14" i="20"/>
  <c r="G18" i="20"/>
  <c r="G26" i="20"/>
  <c r="G19" i="20"/>
  <c r="G11" i="20"/>
  <c r="G9" i="20"/>
  <c r="G19" i="24"/>
  <c r="G9" i="24"/>
  <c r="G14" i="24"/>
  <c r="G10" i="24"/>
  <c r="G11" i="24"/>
  <c r="G22" i="24"/>
  <c r="G24" i="24"/>
  <c r="G21" i="24"/>
  <c r="G7" i="24"/>
  <c r="G23" i="24"/>
  <c r="G16" i="24"/>
  <c r="G8" i="24"/>
  <c r="G13" i="24"/>
  <c r="G12" i="24"/>
  <c r="G20" i="24"/>
  <c r="G26" i="24"/>
  <c r="G18" i="24"/>
  <c r="G25" i="24"/>
  <c r="I2" i="3"/>
  <c r="I2" i="4"/>
  <c r="G12" i="15"/>
  <c r="G14" i="15"/>
  <c r="G26" i="15"/>
  <c r="G22" i="15"/>
  <c r="G10" i="15"/>
  <c r="G16" i="15"/>
  <c r="G19" i="15"/>
  <c r="G25" i="15"/>
  <c r="G18" i="15"/>
  <c r="G24" i="15"/>
  <c r="G13" i="15"/>
  <c r="G23" i="15"/>
  <c r="G7" i="15"/>
  <c r="G9" i="15"/>
  <c r="G21" i="15"/>
  <c r="G20" i="15"/>
  <c r="G8" i="15"/>
  <c r="G11" i="15"/>
  <c r="I2" i="37"/>
  <c r="I2" i="34"/>
  <c r="G15" i="36"/>
  <c r="G17" i="36"/>
  <c r="G20" i="32"/>
  <c r="G24" i="32"/>
  <c r="G22" i="32"/>
  <c r="G26" i="32"/>
  <c r="G11" i="32"/>
  <c r="G8" i="32"/>
  <c r="G12" i="32"/>
  <c r="G13" i="32"/>
  <c r="G10" i="32"/>
  <c r="G14" i="32"/>
  <c r="G25" i="32"/>
  <c r="G7" i="32"/>
  <c r="G23" i="32"/>
  <c r="G19" i="32"/>
  <c r="G16" i="32"/>
  <c r="G9" i="32"/>
  <c r="G18" i="32"/>
  <c r="G21" i="32"/>
  <c r="I2" i="36"/>
  <c r="G22" i="2" l="1"/>
  <c r="G19" i="2"/>
  <c r="G25" i="2"/>
  <c r="G23" i="2"/>
  <c r="G18" i="2"/>
  <c r="G10" i="2"/>
  <c r="G13" i="2"/>
  <c r="G9" i="2"/>
  <c r="G20" i="2"/>
  <c r="G14" i="2"/>
  <c r="G7" i="2"/>
  <c r="G11" i="2"/>
  <c r="G24" i="2"/>
  <c r="G16" i="2"/>
  <c r="G8" i="2"/>
  <c r="G21" i="2"/>
  <c r="G26" i="2"/>
  <c r="G12" i="2"/>
  <c r="G9" i="3"/>
  <c r="G24" i="3"/>
  <c r="G19" i="3"/>
  <c r="G13" i="3"/>
  <c r="G11" i="3"/>
  <c r="G25" i="3"/>
  <c r="G22" i="3"/>
  <c r="G21" i="3"/>
  <c r="G16" i="3"/>
  <c r="G10" i="3"/>
  <c r="G14" i="3"/>
  <c r="G18" i="3"/>
  <c r="G23" i="3"/>
  <c r="G7" i="3"/>
  <c r="G8" i="3"/>
  <c r="G20" i="3"/>
  <c r="G26" i="3"/>
  <c r="G12" i="3"/>
  <c r="G19" i="4"/>
  <c r="G22" i="4"/>
  <c r="G24" i="4"/>
  <c r="G13" i="4"/>
  <c r="G20" i="4"/>
  <c r="G23" i="4"/>
  <c r="G18" i="4"/>
  <c r="G9" i="4"/>
  <c r="G25" i="4"/>
  <c r="G8" i="4"/>
  <c r="G26" i="4"/>
  <c r="G12" i="4"/>
  <c r="G16" i="4"/>
  <c r="G10" i="4"/>
  <c r="G14" i="4"/>
  <c r="G7" i="4"/>
  <c r="G11" i="4"/>
  <c r="G21" i="4"/>
  <c r="G25" i="34"/>
  <c r="G19" i="34"/>
  <c r="G22" i="34"/>
  <c r="G18" i="34"/>
  <c r="G21" i="34"/>
  <c r="G12" i="34"/>
  <c r="G10" i="34"/>
  <c r="G7" i="34"/>
  <c r="G26" i="34"/>
  <c r="G9" i="34"/>
  <c r="G20" i="34"/>
  <c r="G16" i="34"/>
  <c r="G24" i="34"/>
  <c r="G13" i="34"/>
  <c r="G14" i="34"/>
  <c r="G23" i="34"/>
  <c r="G8" i="34"/>
  <c r="G11" i="34"/>
  <c r="G9" i="37"/>
  <c r="G26" i="37"/>
  <c r="G25" i="37"/>
  <c r="G8" i="37"/>
  <c r="G18" i="37"/>
  <c r="G21" i="37"/>
  <c r="G19" i="37"/>
  <c r="G14" i="37"/>
  <c r="G24" i="37"/>
  <c r="G11" i="37"/>
  <c r="G20" i="37"/>
  <c r="G23" i="37"/>
  <c r="G22" i="37"/>
  <c r="G16" i="37"/>
  <c r="G13" i="37"/>
  <c r="G7" i="37"/>
  <c r="G12" i="37"/>
  <c r="G10" i="37"/>
  <c r="G13" i="36"/>
  <c r="G26" i="36"/>
  <c r="G18" i="36"/>
  <c r="G24" i="36"/>
  <c r="G16" i="36"/>
  <c r="G11" i="36"/>
  <c r="G9" i="36"/>
  <c r="G7" i="36"/>
  <c r="G21" i="36"/>
  <c r="G23" i="36"/>
  <c r="G12" i="36"/>
  <c r="G8" i="36"/>
  <c r="G10" i="36"/>
  <c r="G19" i="36"/>
  <c r="G25" i="36"/>
  <c r="G22" i="36"/>
  <c r="G20" i="36"/>
  <c r="G14" i="36"/>
</calcChain>
</file>

<file path=xl/comments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<sst xmlns="http://schemas.openxmlformats.org/spreadsheetml/2006/main" count="1296" uniqueCount="36">
  <si>
    <t xml:space="preserve">Сведения о первом этапе диспансеризации определенных групп взрослого населения </t>
  </si>
  <si>
    <t>НЕ ЗАПОЛНЯТЬ СЧИТАЕТСЯ АВТОМАТИЧЕСКИ !!!!!!</t>
  </si>
  <si>
    <t>Таблица 2000.</t>
  </si>
  <si>
    <t>прошло 1 этап</t>
  </si>
  <si>
    <t>Осмотр, исследование, иное медицинское мероприятие  первого этапа диспансеризации</t>
  </si>
  <si>
    <t>№ строки</t>
  </si>
  <si>
    <t xml:space="preserve">Медицинское мероприятие </t>
  </si>
  <si>
    <t xml:space="preserve">Выявлены патологические отклонения </t>
  </si>
  <si>
    <t>проведено</t>
  </si>
  <si>
    <t>учтено, выполненных ранее (в предшествующие 12 мес.)</t>
  </si>
  <si>
    <t>отказы</t>
  </si>
  <si>
    <t xml:space="preserve">учтено, выполненных ранее 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</si>
  <si>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</si>
  <si>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</si>
  <si>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 xml:space="preserve">  </t>
  </si>
  <si>
    <t xml:space="preserve">Измерение артериального давления </t>
  </si>
  <si>
    <t>Определение уровня общего холестерина в крови</t>
  </si>
  <si>
    <t>Определение уровня глюкозы в крови экспресс-методом</t>
  </si>
  <si>
    <t>Определение относительного суммарного сердечно-сосудистого риска</t>
  </si>
  <si>
    <t xml:space="preserve">Определение абсолютного суммарного сердечно-сосудистого риска </t>
  </si>
  <si>
    <t>Электрокардиография (в покое)</t>
  </si>
  <si>
    <t>Осмотр фельдшером (акушеркой),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</si>
  <si>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Флюорография легких</t>
  </si>
  <si>
    <t>Маммография обеих молочных желез</t>
  </si>
  <si>
    <t>Клинический анализ крови</t>
  </si>
  <si>
    <t>Клинический анализ крови развернутый</t>
  </si>
  <si>
    <t>Анализ крови биохимический общетерапевтический</t>
  </si>
  <si>
    <t>Общий анализ мочи</t>
  </si>
  <si>
    <t>Исследование кала на скрытую кровь иммунохимическим методом</t>
  </si>
  <si>
    <t>Ультразвуковое исследование (УЗИ) на предмет исключения новообразований органов брюшной полости, малого таза и аневризмы брюшной аорты</t>
  </si>
  <si>
    <t>Ультразвуковое исследование (УЗИ) в целях исключения аневризмы брюшной аорты</t>
  </si>
  <si>
    <t>Измерение внутриглазного давления</t>
  </si>
  <si>
    <t>Прием (осмотр) врача-терапевта  (*)</t>
  </si>
  <si>
    <t>(*) Врач-терапевт здесь и далее включает врача-терапевта, врача-терапевта участкового, врача-терапевта цехового врачебного участка, врача общей практики (семейного врача)</t>
  </si>
  <si>
    <t xml:space="preserve">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</si>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</sst>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1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5" fillId="2" borderId="12" xfId="0" applyNumberFormat="1" applyFont="1" applyFill="1" applyBorder="1" applyAlignment="1" applyProtection="1">
      <alignment horizontal="center" vertical="center" wrapText="1"/>
    </xf>
    <xf numFmtId="164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top" wrapText="1"/>
      <protection locked="0"/>
    </xf>
    <xf numFmtId="1" fontId="4" fillId="3" borderId="17" xfId="0" applyNumberFormat="1" applyFont="1" applyFill="1" applyBorder="1" applyAlignment="1" applyProtection="1">
      <alignment horizontal="center" vertical="top" wrapText="1"/>
      <protection locked="0"/>
    </xf>
    <xf numFmtId="1" fontId="4" fillId="3" borderId="18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1" fontId="4" fillId="5" borderId="1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5" fillId="4" borderId="12" xfId="0" applyFont="1" applyFill="1" applyBorder="1" applyAlignment="1" applyProtection="1">
      <alignment horizontal="center" vertical="center" wrapText="1"/>
    </xf>
    <xf numFmtId="1" fontId="4" fillId="5" borderId="17" xfId="0" applyNumberFormat="1" applyFont="1" applyFill="1" applyBorder="1" applyAlignment="1" applyProtection="1">
      <alignment horizontal="center" vertical="top" wrapText="1"/>
    </xf>
    <xf numFmtId="0" fontId="0" fillId="2" borderId="1" xfId="0" applyFill="1" applyBorder="1" applyAlignment="1">
      <alignment horizontal="center" wrapText="1"/>
    </xf>
    <xf numFmtId="1" fontId="4" fillId="0" borderId="2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2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E10">
            <v>1881</v>
          </cell>
          <cell r="M10">
            <v>1174</v>
          </cell>
        </row>
      </sheetData>
      <sheetData sheetId="1">
        <row r="10">
          <cell r="E10">
            <v>1971</v>
          </cell>
          <cell r="M10">
            <v>1264</v>
          </cell>
        </row>
      </sheetData>
      <sheetData sheetId="2">
        <row r="10">
          <cell r="E10">
            <v>1893</v>
          </cell>
          <cell r="M10">
            <v>949</v>
          </cell>
        </row>
      </sheetData>
      <sheetData sheetId="3">
        <row r="10">
          <cell r="E10">
            <v>4449</v>
          </cell>
          <cell r="M10">
            <v>2671</v>
          </cell>
        </row>
      </sheetData>
      <sheetData sheetId="4">
        <row r="10">
          <cell r="E10">
            <v>2087</v>
          </cell>
          <cell r="M10">
            <v>1353</v>
          </cell>
        </row>
      </sheetData>
      <sheetData sheetId="5">
        <row r="10">
          <cell r="E10">
            <v>2560</v>
          </cell>
          <cell r="M10">
            <v>1500</v>
          </cell>
        </row>
      </sheetData>
      <sheetData sheetId="6">
        <row r="10">
          <cell r="E10">
            <v>999</v>
          </cell>
          <cell r="M10">
            <v>523</v>
          </cell>
        </row>
      </sheetData>
      <sheetData sheetId="7">
        <row r="10">
          <cell r="E10">
            <v>505</v>
          </cell>
          <cell r="M10">
            <v>297</v>
          </cell>
        </row>
      </sheetData>
      <sheetData sheetId="8">
        <row r="10">
          <cell r="E10">
            <v>764</v>
          </cell>
          <cell r="M10">
            <v>475</v>
          </cell>
        </row>
      </sheetData>
      <sheetData sheetId="9">
        <row r="10">
          <cell r="E10">
            <v>1214</v>
          </cell>
          <cell r="M10">
            <v>702</v>
          </cell>
        </row>
      </sheetData>
      <sheetData sheetId="10">
        <row r="10">
          <cell r="E10">
            <v>1063</v>
          </cell>
          <cell r="M10">
            <v>684</v>
          </cell>
        </row>
      </sheetData>
      <sheetData sheetId="11">
        <row r="10">
          <cell r="E10">
            <v>999</v>
          </cell>
          <cell r="M10">
            <v>625</v>
          </cell>
        </row>
      </sheetData>
      <sheetData sheetId="12">
        <row r="10">
          <cell r="E10">
            <v>950</v>
          </cell>
          <cell r="M10">
            <v>619</v>
          </cell>
        </row>
      </sheetData>
      <sheetData sheetId="13">
        <row r="10">
          <cell r="E10">
            <v>1282</v>
          </cell>
          <cell r="M10">
            <v>715</v>
          </cell>
        </row>
      </sheetData>
      <sheetData sheetId="14">
        <row r="10">
          <cell r="E10">
            <v>973</v>
          </cell>
          <cell r="M10">
            <v>562</v>
          </cell>
        </row>
      </sheetData>
      <sheetData sheetId="15">
        <row r="10">
          <cell r="E10">
            <v>2229</v>
          </cell>
          <cell r="M10">
            <v>1407</v>
          </cell>
        </row>
      </sheetData>
      <sheetData sheetId="16">
        <row r="10">
          <cell r="E10">
            <v>935</v>
          </cell>
          <cell r="M10">
            <v>555</v>
          </cell>
        </row>
      </sheetData>
      <sheetData sheetId="17">
        <row r="10">
          <cell r="E10">
            <v>1534</v>
          </cell>
          <cell r="M10">
            <v>849</v>
          </cell>
        </row>
      </sheetData>
      <sheetData sheetId="18">
        <row r="10">
          <cell r="E10">
            <v>1113</v>
          </cell>
          <cell r="M10">
            <v>511</v>
          </cell>
        </row>
      </sheetData>
      <sheetData sheetId="19">
        <row r="10">
          <cell r="E10">
            <v>2681</v>
          </cell>
          <cell r="M10">
            <v>1639</v>
          </cell>
        </row>
      </sheetData>
      <sheetData sheetId="20">
        <row r="10">
          <cell r="E10">
            <v>8104</v>
          </cell>
          <cell r="M10">
            <v>5102</v>
          </cell>
        </row>
      </sheetData>
      <sheetData sheetId="21">
        <row r="10">
          <cell r="E10">
            <v>5615</v>
          </cell>
          <cell r="M10">
            <v>3657</v>
          </cell>
        </row>
      </sheetData>
      <sheetData sheetId="22">
        <row r="10">
          <cell r="E10">
            <v>1235</v>
          </cell>
          <cell r="M10">
            <v>638</v>
          </cell>
        </row>
      </sheetData>
      <sheetData sheetId="23">
        <row r="10">
          <cell r="E10">
            <v>2230</v>
          </cell>
          <cell r="M10">
            <v>1472</v>
          </cell>
        </row>
      </sheetData>
      <sheetData sheetId="24">
        <row r="10">
          <cell r="E10">
            <v>2000</v>
          </cell>
          <cell r="M10">
            <v>1032</v>
          </cell>
        </row>
      </sheetData>
      <sheetData sheetId="25">
        <row r="10">
          <cell r="E10">
            <v>6191</v>
          </cell>
          <cell r="M10">
            <v>3853</v>
          </cell>
        </row>
      </sheetData>
      <sheetData sheetId="26">
        <row r="10">
          <cell r="E10">
            <v>1066</v>
          </cell>
          <cell r="M10">
            <v>571</v>
          </cell>
        </row>
      </sheetData>
      <sheetData sheetId="27">
        <row r="10">
          <cell r="E10">
            <v>249</v>
          </cell>
          <cell r="M10">
            <v>139</v>
          </cell>
        </row>
      </sheetData>
      <sheetData sheetId="28">
        <row r="10">
          <cell r="E10">
            <v>624</v>
          </cell>
          <cell r="M10">
            <v>236</v>
          </cell>
        </row>
      </sheetData>
      <sheetData sheetId="29">
        <row r="10">
          <cell r="E10">
            <v>149</v>
          </cell>
        </row>
      </sheetData>
      <sheetData sheetId="30">
        <row r="10">
          <cell r="E10">
            <v>42</v>
          </cell>
          <cell r="M10">
            <v>35</v>
          </cell>
        </row>
      </sheetData>
      <sheetData sheetId="31"/>
      <sheetData sheetId="32">
        <row r="10">
          <cell r="E10">
            <v>5946</v>
          </cell>
          <cell r="M10">
            <v>3494</v>
          </cell>
        </row>
      </sheetData>
      <sheetData sheetId="33">
        <row r="10">
          <cell r="E10">
            <v>65556</v>
          </cell>
          <cell r="M10">
            <v>39383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</sheetPr>
  <dimension ref="A1:K29"/>
  <sheetViews>
    <sheetView workbookViewId="0">
      <selection activeCell="D32" sqref="D3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[1]Баграт!$E$10</f>
        <v>1881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1881</v>
      </c>
      <c r="D7" s="10"/>
      <c r="E7" s="10"/>
      <c r="F7" s="11">
        <v>348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0.1850079744816587</v>
      </c>
    </row>
    <row r="8" spans="1:11" ht="32.25" thickBot="1" x14ac:dyDescent="0.3">
      <c r="A8" s="15" t="s">
        <v>13</v>
      </c>
      <c r="B8" s="16">
        <v>2</v>
      </c>
      <c r="C8" s="17">
        <v>1881</v>
      </c>
      <c r="D8" s="18"/>
      <c r="E8" s="18"/>
      <c r="F8" s="19">
        <v>315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0.1674641148325359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1881</v>
      </c>
      <c r="D9" s="21"/>
      <c r="E9" s="21"/>
      <c r="F9" s="22">
        <v>306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0.16267942583732056</v>
      </c>
    </row>
    <row r="10" spans="1:11" ht="21.75" customHeight="1" thickBot="1" x14ac:dyDescent="0.3">
      <c r="A10" s="15" t="s">
        <v>16</v>
      </c>
      <c r="B10" s="16">
        <v>4</v>
      </c>
      <c r="C10" s="20">
        <v>823</v>
      </c>
      <c r="D10" s="21">
        <v>79</v>
      </c>
      <c r="E10" s="21"/>
      <c r="F10" s="22">
        <v>159</v>
      </c>
      <c r="G10" s="12">
        <f>C10/I2</f>
        <v>0.43753322700691122</v>
      </c>
      <c r="H10" s="13">
        <f t="shared" ref="H10:H26" si="2">D10/C10</f>
        <v>9.5990279465370601E-2</v>
      </c>
      <c r="I10" s="13">
        <f t="shared" si="0"/>
        <v>0</v>
      </c>
      <c r="J10" s="14">
        <f t="shared" si="1"/>
        <v>0.17627494456762749</v>
      </c>
    </row>
    <row r="11" spans="1:11" ht="21.75" customHeight="1" thickBot="1" x14ac:dyDescent="0.3">
      <c r="A11" s="15" t="s">
        <v>17</v>
      </c>
      <c r="B11" s="16">
        <v>5</v>
      </c>
      <c r="C11" s="20">
        <v>849</v>
      </c>
      <c r="D11" s="21">
        <v>75</v>
      </c>
      <c r="E11" s="21"/>
      <c r="F11" s="22">
        <v>149</v>
      </c>
      <c r="G11" s="12">
        <f>C11/I2</f>
        <v>0.45135566188197768</v>
      </c>
      <c r="H11" s="13">
        <f t="shared" si="2"/>
        <v>8.8339222614840993E-2</v>
      </c>
      <c r="I11" s="13">
        <f t="shared" si="0"/>
        <v>0</v>
      </c>
      <c r="J11" s="14">
        <f t="shared" si="1"/>
        <v>0.16125541125541126</v>
      </c>
    </row>
    <row r="12" spans="1:11" ht="21.75" customHeight="1" thickBot="1" x14ac:dyDescent="0.3">
      <c r="A12" s="15" t="s">
        <v>18</v>
      </c>
      <c r="B12" s="16">
        <v>6</v>
      </c>
      <c r="C12" s="20">
        <v>324</v>
      </c>
      <c r="D12" s="21">
        <v>159</v>
      </c>
      <c r="E12" s="21"/>
      <c r="F12" s="22">
        <v>72</v>
      </c>
      <c r="G12" s="12">
        <f>C12/I2</f>
        <v>0.17224880382775121</v>
      </c>
      <c r="H12" s="13">
        <f t="shared" si="2"/>
        <v>0.49074074074074076</v>
      </c>
      <c r="I12" s="13">
        <f t="shared" si="0"/>
        <v>0</v>
      </c>
      <c r="J12" s="14">
        <f t="shared" si="1"/>
        <v>0.14906832298136646</v>
      </c>
    </row>
    <row r="13" spans="1:11" ht="21.75" customHeight="1" thickBot="1" x14ac:dyDescent="0.3">
      <c r="A13" s="15" t="s">
        <v>19</v>
      </c>
      <c r="B13" s="16">
        <v>7</v>
      </c>
      <c r="C13" s="20">
        <v>359</v>
      </c>
      <c r="D13" s="21">
        <v>256</v>
      </c>
      <c r="E13" s="21"/>
      <c r="F13" s="22">
        <v>98</v>
      </c>
      <c r="G13" s="12">
        <f>C13/I2</f>
        <v>0.19085592769803297</v>
      </c>
      <c r="H13" s="13">
        <f t="shared" si="2"/>
        <v>0.71309192200557103</v>
      </c>
      <c r="I13" s="13">
        <f t="shared" si="0"/>
        <v>0</v>
      </c>
      <c r="J13" s="14">
        <f t="shared" si="1"/>
        <v>0.15934959349593497</v>
      </c>
    </row>
    <row r="14" spans="1:11" ht="21.75" customHeight="1" thickBot="1" x14ac:dyDescent="0.3">
      <c r="A14" s="15" t="s">
        <v>20</v>
      </c>
      <c r="B14" s="16">
        <v>8</v>
      </c>
      <c r="C14" s="20">
        <v>976</v>
      </c>
      <c r="D14" s="21">
        <v>391</v>
      </c>
      <c r="E14" s="21"/>
      <c r="F14" s="22">
        <v>96</v>
      </c>
      <c r="G14" s="12">
        <f>C14/I2</f>
        <v>0.51887293992557149</v>
      </c>
      <c r="H14" s="13">
        <f t="shared" si="2"/>
        <v>0.40061475409836067</v>
      </c>
      <c r="I14" s="13">
        <f t="shared" si="0"/>
        <v>0</v>
      </c>
      <c r="J14" s="14">
        <f t="shared" si="1"/>
        <v>7.022677395757132E-2</v>
      </c>
    </row>
    <row r="15" spans="1:11" ht="48" thickBot="1" x14ac:dyDescent="0.3">
      <c r="A15" s="15" t="s">
        <v>21</v>
      </c>
      <c r="B15" s="16">
        <v>9</v>
      </c>
      <c r="C15" s="17">
        <v>585</v>
      </c>
      <c r="D15" s="18">
        <v>154</v>
      </c>
      <c r="E15" s="18">
        <v>8</v>
      </c>
      <c r="F15" s="19">
        <v>74</v>
      </c>
      <c r="G15" s="12">
        <f>C15/[1]Баграт!$M$10</f>
        <v>0.49829642248722317</v>
      </c>
      <c r="H15" s="13">
        <f t="shared" si="2"/>
        <v>0.26324786324786326</v>
      </c>
      <c r="I15" s="13">
        <f t="shared" si="0"/>
        <v>1.3675213675213675E-2</v>
      </c>
      <c r="J15" s="14">
        <f t="shared" si="1"/>
        <v>0.10013531799729364</v>
      </c>
    </row>
    <row r="16" spans="1:11" ht="24" customHeight="1" thickBot="1" x14ac:dyDescent="0.3">
      <c r="A16" s="15" t="s">
        <v>22</v>
      </c>
      <c r="B16" s="16">
        <v>10</v>
      </c>
      <c r="C16" s="20">
        <v>569</v>
      </c>
      <c r="D16" s="21">
        <v>879</v>
      </c>
      <c r="E16" s="21"/>
      <c r="F16" s="22">
        <v>49</v>
      </c>
      <c r="G16" s="12">
        <f>C16/I2</f>
        <v>0.30249867091972354</v>
      </c>
      <c r="H16" s="13">
        <f t="shared" si="2"/>
        <v>1.5448154657293498</v>
      </c>
      <c r="I16" s="13">
        <f t="shared" si="0"/>
        <v>0</v>
      </c>
      <c r="J16" s="14">
        <f t="shared" si="1"/>
        <v>3.3839779005524859E-2</v>
      </c>
    </row>
    <row r="17" spans="1:10" ht="24" customHeight="1" thickBot="1" x14ac:dyDescent="0.3">
      <c r="A17" s="15" t="s">
        <v>23</v>
      </c>
      <c r="B17" s="16">
        <v>11</v>
      </c>
      <c r="C17" s="20">
        <v>235</v>
      </c>
      <c r="D17" s="21">
        <v>229</v>
      </c>
      <c r="E17" s="21">
        <v>1</v>
      </c>
      <c r="F17" s="22">
        <v>59</v>
      </c>
      <c r="G17" s="12">
        <f>C17/[1]Баграт!$M$10</f>
        <v>0.20017035775127767</v>
      </c>
      <c r="H17" s="13">
        <f t="shared" si="2"/>
        <v>0.97446808510638294</v>
      </c>
      <c r="I17" s="13">
        <f t="shared" si="0"/>
        <v>4.2553191489361703E-3</v>
      </c>
      <c r="J17" s="14">
        <f t="shared" si="1"/>
        <v>0.12715517241379309</v>
      </c>
    </row>
    <row r="18" spans="1:10" ht="24" customHeight="1" thickBot="1" x14ac:dyDescent="0.3">
      <c r="A18" s="15" t="s">
        <v>24</v>
      </c>
      <c r="B18" s="16">
        <v>12</v>
      </c>
      <c r="C18" s="20">
        <v>590</v>
      </c>
      <c r="D18" s="21">
        <v>149</v>
      </c>
      <c r="E18" s="21"/>
      <c r="F18" s="22">
        <v>67</v>
      </c>
      <c r="G18" s="12">
        <f>C18/I2</f>
        <v>0.31366294524189259</v>
      </c>
      <c r="H18" s="13">
        <f t="shared" si="2"/>
        <v>0.25254237288135595</v>
      </c>
      <c r="I18" s="13">
        <f t="shared" si="0"/>
        <v>0</v>
      </c>
      <c r="J18" s="14">
        <f t="shared" si="1"/>
        <v>9.0663058186738837E-2</v>
      </c>
    </row>
    <row r="19" spans="1:10" ht="24" customHeight="1" thickBot="1" x14ac:dyDescent="0.3">
      <c r="A19" s="15" t="s">
        <v>25</v>
      </c>
      <c r="B19" s="16">
        <v>13</v>
      </c>
      <c r="C19" s="20">
        <v>495</v>
      </c>
      <c r="D19" s="21">
        <v>188</v>
      </c>
      <c r="E19" s="21"/>
      <c r="F19" s="22">
        <v>84</v>
      </c>
      <c r="G19" s="12">
        <f>C19/I2</f>
        <v>0.26315789473684209</v>
      </c>
      <c r="H19" s="13">
        <f t="shared" si="2"/>
        <v>0.3797979797979798</v>
      </c>
      <c r="I19" s="13">
        <f t="shared" si="0"/>
        <v>0</v>
      </c>
      <c r="J19" s="14">
        <f t="shared" si="1"/>
        <v>0.12298682284040996</v>
      </c>
    </row>
    <row r="20" spans="1:10" ht="24" customHeight="1" thickBot="1" x14ac:dyDescent="0.3">
      <c r="A20" s="15" t="s">
        <v>26</v>
      </c>
      <c r="B20" s="16">
        <v>14</v>
      </c>
      <c r="C20" s="20">
        <v>510</v>
      </c>
      <c r="D20" s="21">
        <v>175</v>
      </c>
      <c r="E20" s="21"/>
      <c r="F20" s="22">
        <v>94</v>
      </c>
      <c r="G20" s="12">
        <f>C20/I2</f>
        <v>0.27113237639553428</v>
      </c>
      <c r="H20" s="13">
        <f t="shared" si="2"/>
        <v>0.34313725490196079</v>
      </c>
      <c r="I20" s="13">
        <f t="shared" si="0"/>
        <v>0</v>
      </c>
      <c r="J20" s="14">
        <f t="shared" si="1"/>
        <v>0.13722627737226278</v>
      </c>
    </row>
    <row r="21" spans="1:10" ht="24" customHeight="1" thickBot="1" x14ac:dyDescent="0.3">
      <c r="A21" s="15" t="s">
        <v>27</v>
      </c>
      <c r="B21" s="16">
        <v>15</v>
      </c>
      <c r="C21" s="20">
        <v>1533</v>
      </c>
      <c r="D21" s="21">
        <v>348</v>
      </c>
      <c r="E21" s="21"/>
      <c r="F21" s="22">
        <v>115</v>
      </c>
      <c r="G21" s="12">
        <f>C21/I2</f>
        <v>0.81499202551834127</v>
      </c>
      <c r="H21" s="13">
        <f t="shared" si="2"/>
        <v>0.22700587084148727</v>
      </c>
      <c r="I21" s="13">
        <f t="shared" si="0"/>
        <v>0</v>
      </c>
      <c r="J21" s="14">
        <f t="shared" si="1"/>
        <v>6.1137692716640088E-2</v>
      </c>
    </row>
    <row r="22" spans="1:10" ht="24" customHeight="1" thickBot="1" x14ac:dyDescent="0.3">
      <c r="A22" s="15" t="s">
        <v>28</v>
      </c>
      <c r="B22" s="16">
        <v>16</v>
      </c>
      <c r="C22" s="20">
        <v>693</v>
      </c>
      <c r="D22" s="21">
        <v>178</v>
      </c>
      <c r="E22" s="21"/>
      <c r="F22" s="22">
        <v>69</v>
      </c>
      <c r="G22" s="12">
        <f>C22/I2</f>
        <v>0.36842105263157893</v>
      </c>
      <c r="H22" s="13">
        <f t="shared" si="2"/>
        <v>0.25685425685425683</v>
      </c>
      <c r="I22" s="13">
        <f t="shared" si="0"/>
        <v>0</v>
      </c>
      <c r="J22" s="14">
        <f t="shared" si="1"/>
        <v>7.9219288174512056E-2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110</v>
      </c>
      <c r="D23" s="21">
        <v>347</v>
      </c>
      <c r="E23" s="21"/>
      <c r="F23" s="22">
        <v>36</v>
      </c>
      <c r="G23" s="12">
        <f>C23/I2</f>
        <v>5.8479532163742687E-2</v>
      </c>
      <c r="H23" s="13">
        <f t="shared" si="2"/>
        <v>3.1545454545454548</v>
      </c>
      <c r="I23" s="13">
        <f t="shared" si="0"/>
        <v>0</v>
      </c>
      <c r="J23" s="14">
        <f t="shared" si="1"/>
        <v>7.8774617067833702E-2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843</v>
      </c>
      <c r="D25" s="21">
        <v>469</v>
      </c>
      <c r="E25" s="21"/>
      <c r="F25" s="22">
        <v>69</v>
      </c>
      <c r="G25" s="12">
        <f>C25/I2</f>
        <v>0.44816586921850082</v>
      </c>
      <c r="H25" s="13">
        <f t="shared" si="2"/>
        <v>0.55634638196915775</v>
      </c>
      <c r="I25" s="13">
        <f t="shared" si="0"/>
        <v>0</v>
      </c>
      <c r="J25" s="14">
        <f t="shared" si="1"/>
        <v>5.2591463414634144E-2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1881</v>
      </c>
      <c r="D26" s="29"/>
      <c r="E26" s="29"/>
      <c r="F26" s="22">
        <v>459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0.24401913875598086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[1]Неман!$E$10</f>
        <v>1214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1214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1214</v>
      </c>
      <c r="D8" s="18"/>
      <c r="E8" s="18"/>
      <c r="F8" s="19">
        <v>126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0.10378912685337727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1214</v>
      </c>
      <c r="D9" s="21"/>
      <c r="E9" s="21"/>
      <c r="F9" s="22">
        <v>248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0.2042833607907743</v>
      </c>
    </row>
    <row r="10" spans="1:11" ht="21.75" customHeight="1" thickBot="1" x14ac:dyDescent="0.3">
      <c r="A10" s="15" t="s">
        <v>16</v>
      </c>
      <c r="B10" s="16">
        <v>4</v>
      </c>
      <c r="C10" s="20">
        <v>1214</v>
      </c>
      <c r="D10" s="21"/>
      <c r="E10" s="21"/>
      <c r="F10" s="22">
        <v>221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0.18204283360790774</v>
      </c>
    </row>
    <row r="11" spans="1:11" ht="21.75" customHeight="1" thickBot="1" x14ac:dyDescent="0.3">
      <c r="A11" s="15" t="s">
        <v>17</v>
      </c>
      <c r="B11" s="16">
        <v>5</v>
      </c>
      <c r="C11" s="20">
        <v>1214</v>
      </c>
      <c r="D11" s="21"/>
      <c r="E11" s="21"/>
      <c r="F11" s="22">
        <v>54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4.4481054365733116E-2</v>
      </c>
    </row>
    <row r="12" spans="1:11" ht="21.75" customHeight="1" thickBot="1" x14ac:dyDescent="0.3">
      <c r="A12" s="15" t="s">
        <v>18</v>
      </c>
      <c r="B12" s="16">
        <v>6</v>
      </c>
      <c r="C12" s="20">
        <v>308</v>
      </c>
      <c r="D12" s="21"/>
      <c r="E12" s="21"/>
      <c r="F12" s="22"/>
      <c r="G12" s="12">
        <f>C12/I2</f>
        <v>0.25370675453047775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398</v>
      </c>
      <c r="D13" s="21"/>
      <c r="E13" s="21"/>
      <c r="F13" s="22"/>
      <c r="G13" s="12">
        <f>C13/I2</f>
        <v>0.32784184514003295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817</v>
      </c>
      <c r="D14" s="21"/>
      <c r="E14" s="21"/>
      <c r="F14" s="22">
        <v>51</v>
      </c>
      <c r="G14" s="12">
        <f>C14/I2</f>
        <v>0.67298187808896215</v>
      </c>
      <c r="H14" s="13">
        <f t="shared" si="2"/>
        <v>0</v>
      </c>
      <c r="I14" s="13">
        <f t="shared" si="0"/>
        <v>0</v>
      </c>
      <c r="J14" s="14">
        <f t="shared" si="1"/>
        <v>6.2423500611995107E-2</v>
      </c>
    </row>
    <row r="15" spans="1:11" ht="48" thickBot="1" x14ac:dyDescent="0.3">
      <c r="A15" s="15" t="s">
        <v>21</v>
      </c>
      <c r="B15" s="16">
        <v>9</v>
      </c>
      <c r="C15" s="17">
        <v>468</v>
      </c>
      <c r="D15" s="18"/>
      <c r="E15" s="18"/>
      <c r="F15" s="19"/>
      <c r="G15" s="12">
        <f>C15/[1]Неман!$M$10</f>
        <v>0.66666666666666663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1214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149</v>
      </c>
      <c r="D17" s="21"/>
      <c r="E17" s="21"/>
      <c r="F17" s="22"/>
      <c r="G17" s="12">
        <f>C17/[1]Неман!$M$10</f>
        <v>0.21225071225071226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1214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1214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698</v>
      </c>
      <c r="D20" s="21"/>
      <c r="E20" s="21"/>
      <c r="F20" s="22">
        <v>97</v>
      </c>
      <c r="G20" s="12">
        <f>C20/I2</f>
        <v>0.5749588138385503</v>
      </c>
      <c r="H20" s="13">
        <f t="shared" si="2"/>
        <v>0</v>
      </c>
      <c r="I20" s="13">
        <f t="shared" si="0"/>
        <v>0</v>
      </c>
      <c r="J20" s="14">
        <f t="shared" si="1"/>
        <v>0.13896848137535817</v>
      </c>
    </row>
    <row r="21" spans="1:10" ht="24" customHeight="1" thickBot="1" x14ac:dyDescent="0.3">
      <c r="A21" s="15" t="s">
        <v>27</v>
      </c>
      <c r="B21" s="16">
        <v>15</v>
      </c>
      <c r="C21" s="20">
        <v>1214</v>
      </c>
      <c r="D21" s="21"/>
      <c r="E21" s="21"/>
      <c r="F21" s="22">
        <v>32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2.6359143327841845E-2</v>
      </c>
    </row>
    <row r="22" spans="1:10" ht="24" customHeight="1" thickBot="1" x14ac:dyDescent="0.3">
      <c r="A22" s="15" t="s">
        <v>28</v>
      </c>
      <c r="B22" s="16">
        <v>16</v>
      </c>
      <c r="C22" s="20">
        <v>382</v>
      </c>
      <c r="D22" s="21"/>
      <c r="E22" s="21"/>
      <c r="F22" s="22"/>
      <c r="G22" s="12">
        <f>C22/I2</f>
        <v>0.31466227347611203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462</v>
      </c>
      <c r="D23" s="21"/>
      <c r="E23" s="21"/>
      <c r="F23" s="22"/>
      <c r="G23" s="12">
        <f>C23/I2</f>
        <v>0.38056013179571663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586</v>
      </c>
      <c r="D25" s="21"/>
      <c r="E25" s="21"/>
      <c r="F25" s="22"/>
      <c r="G25" s="12">
        <f>C25/I2</f>
        <v>0.48270181219110381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1214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rgb="FFFF0000"/>
  </sheetPr>
  <dimension ref="A1:K29"/>
  <sheetViews>
    <sheetView workbookViewId="0">
      <selection activeCell="D22" sqref="D2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[1]Нестеров!$E$10</f>
        <v>1063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1063</v>
      </c>
      <c r="D7" s="10"/>
      <c r="E7" s="10"/>
      <c r="F7" s="11">
        <v>790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0.74317968015051739</v>
      </c>
    </row>
    <row r="8" spans="1:11" ht="32.25" thickBot="1" x14ac:dyDescent="0.3">
      <c r="A8" s="15" t="s">
        <v>13</v>
      </c>
      <c r="B8" s="16">
        <v>2</v>
      </c>
      <c r="C8" s="9">
        <v>1063</v>
      </c>
      <c r="D8" s="18"/>
      <c r="E8" s="18"/>
      <c r="F8" s="19">
        <v>519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0.48824082784571965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1063</v>
      </c>
      <c r="D9" s="21"/>
      <c r="E9" s="21"/>
      <c r="F9" s="22">
        <v>193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0.18156161806208843</v>
      </c>
    </row>
    <row r="10" spans="1:11" ht="21.75" customHeight="1" thickBot="1" x14ac:dyDescent="0.3">
      <c r="A10" s="15" t="s">
        <v>16</v>
      </c>
      <c r="B10" s="16">
        <v>4</v>
      </c>
      <c r="C10" s="20">
        <v>588</v>
      </c>
      <c r="D10" s="21">
        <v>125</v>
      </c>
      <c r="E10" s="21"/>
      <c r="F10" s="22">
        <v>124</v>
      </c>
      <c r="G10" s="12">
        <f>C10/I2</f>
        <v>0.55315145813734712</v>
      </c>
      <c r="H10" s="13">
        <f t="shared" ref="H10:H26" si="2">D10/C10</f>
        <v>0.21258503401360543</v>
      </c>
      <c r="I10" s="13">
        <f t="shared" si="0"/>
        <v>0</v>
      </c>
      <c r="J10" s="14">
        <f t="shared" si="1"/>
        <v>0.17391304347826086</v>
      </c>
    </row>
    <row r="11" spans="1:11" ht="21.75" customHeight="1" thickBot="1" x14ac:dyDescent="0.3">
      <c r="A11" s="15" t="s">
        <v>17</v>
      </c>
      <c r="B11" s="16">
        <v>5</v>
      </c>
      <c r="C11" s="20">
        <v>588</v>
      </c>
      <c r="D11" s="21">
        <v>123</v>
      </c>
      <c r="E11" s="21"/>
      <c r="F11" s="22">
        <v>43</v>
      </c>
      <c r="G11" s="12">
        <f>C11/I2</f>
        <v>0.55315145813734712</v>
      </c>
      <c r="H11" s="13">
        <f t="shared" si="2"/>
        <v>0.20918367346938777</v>
      </c>
      <c r="I11" s="13">
        <f t="shared" si="0"/>
        <v>0</v>
      </c>
      <c r="J11" s="14">
        <f t="shared" si="1"/>
        <v>6.0478199718706049E-2</v>
      </c>
    </row>
    <row r="12" spans="1:11" ht="21.75" customHeight="1" thickBot="1" x14ac:dyDescent="0.3">
      <c r="A12" s="15" t="s">
        <v>18</v>
      </c>
      <c r="B12" s="16">
        <v>6</v>
      </c>
      <c r="C12" s="20">
        <v>199</v>
      </c>
      <c r="D12" s="21"/>
      <c r="E12" s="21"/>
      <c r="F12" s="22">
        <v>28</v>
      </c>
      <c r="G12" s="12">
        <f>C12/I2</f>
        <v>0.18720602069614301</v>
      </c>
      <c r="H12" s="13">
        <f t="shared" si="2"/>
        <v>0</v>
      </c>
      <c r="I12" s="13">
        <f t="shared" si="0"/>
        <v>0</v>
      </c>
      <c r="J12" s="14">
        <f t="shared" si="1"/>
        <v>0.1407035175879397</v>
      </c>
    </row>
    <row r="13" spans="1:11" ht="21.75" customHeight="1" thickBot="1" x14ac:dyDescent="0.3">
      <c r="A13" s="15" t="s">
        <v>19</v>
      </c>
      <c r="B13" s="16">
        <v>7</v>
      </c>
      <c r="C13" s="20">
        <v>452</v>
      </c>
      <c r="D13" s="21"/>
      <c r="E13" s="21"/>
      <c r="F13" s="22">
        <v>80</v>
      </c>
      <c r="G13" s="12">
        <f>C13/I2</f>
        <v>0.42521166509877706</v>
      </c>
      <c r="H13" s="13">
        <f t="shared" si="2"/>
        <v>0</v>
      </c>
      <c r="I13" s="13">
        <f t="shared" si="0"/>
        <v>0</v>
      </c>
      <c r="J13" s="14">
        <f t="shared" si="1"/>
        <v>0.17699115044247787</v>
      </c>
    </row>
    <row r="14" spans="1:11" ht="21.75" customHeight="1" thickBot="1" x14ac:dyDescent="0.3">
      <c r="A14" s="15" t="s">
        <v>20</v>
      </c>
      <c r="B14" s="16">
        <v>8</v>
      </c>
      <c r="C14" s="20">
        <v>988</v>
      </c>
      <c r="D14" s="21">
        <v>153</v>
      </c>
      <c r="E14" s="21"/>
      <c r="F14" s="22">
        <v>376</v>
      </c>
      <c r="G14" s="12">
        <f>C14/I2</f>
        <v>0.92944496707431801</v>
      </c>
      <c r="H14" s="13">
        <f t="shared" si="2"/>
        <v>0.15485829959514169</v>
      </c>
      <c r="I14" s="13">
        <f t="shared" si="0"/>
        <v>0</v>
      </c>
      <c r="J14" s="14">
        <f t="shared" si="1"/>
        <v>0.32953549517966696</v>
      </c>
    </row>
    <row r="15" spans="1:11" ht="48" thickBot="1" x14ac:dyDescent="0.3">
      <c r="A15" s="15" t="s">
        <v>21</v>
      </c>
      <c r="B15" s="16">
        <v>9</v>
      </c>
      <c r="C15" s="17">
        <v>684</v>
      </c>
      <c r="D15" s="18"/>
      <c r="E15" s="18"/>
      <c r="F15" s="19">
        <v>10</v>
      </c>
      <c r="G15" s="12">
        <f>C15/[1]Нестеров!$M$10</f>
        <v>1</v>
      </c>
      <c r="H15" s="13">
        <f t="shared" si="2"/>
        <v>0</v>
      </c>
      <c r="I15" s="13">
        <f t="shared" si="0"/>
        <v>0</v>
      </c>
      <c r="J15" s="14">
        <f t="shared" si="1"/>
        <v>1.4619883040935672E-2</v>
      </c>
    </row>
    <row r="16" spans="1:11" ht="24" customHeight="1" thickBot="1" x14ac:dyDescent="0.3">
      <c r="A16" s="15" t="s">
        <v>22</v>
      </c>
      <c r="B16" s="16">
        <v>10</v>
      </c>
      <c r="C16" s="20">
        <v>728</v>
      </c>
      <c r="D16" s="21">
        <v>335</v>
      </c>
      <c r="E16" s="21"/>
      <c r="F16" s="22">
        <v>3</v>
      </c>
      <c r="G16" s="12">
        <f>C16/I2</f>
        <v>0.68485418626528693</v>
      </c>
      <c r="H16" s="13">
        <f t="shared" si="2"/>
        <v>0.46016483516483514</v>
      </c>
      <c r="I16" s="13">
        <f t="shared" si="0"/>
        <v>0</v>
      </c>
      <c r="J16" s="14">
        <f t="shared" si="1"/>
        <v>2.8222013170272815E-3</v>
      </c>
    </row>
    <row r="17" spans="1:10" ht="24" customHeight="1" thickBot="1" x14ac:dyDescent="0.3">
      <c r="A17" s="15" t="s">
        <v>23</v>
      </c>
      <c r="B17" s="16">
        <v>11</v>
      </c>
      <c r="C17" s="20">
        <v>252</v>
      </c>
      <c r="D17" s="21">
        <v>134</v>
      </c>
      <c r="E17" s="21"/>
      <c r="F17" s="22">
        <v>50</v>
      </c>
      <c r="G17" s="12">
        <f>C17/[1]Нестеров!$M$10</f>
        <v>0.36842105263157893</v>
      </c>
      <c r="H17" s="13">
        <f t="shared" si="2"/>
        <v>0.53174603174603174</v>
      </c>
      <c r="I17" s="13">
        <f t="shared" si="0"/>
        <v>0</v>
      </c>
      <c r="J17" s="14">
        <f t="shared" si="1"/>
        <v>0.12953367875647667</v>
      </c>
    </row>
    <row r="18" spans="1:10" ht="24" customHeight="1" thickBot="1" x14ac:dyDescent="0.3">
      <c r="A18" s="15" t="s">
        <v>24</v>
      </c>
      <c r="B18" s="16">
        <v>12</v>
      </c>
      <c r="C18" s="20">
        <v>588</v>
      </c>
      <c r="D18" s="21">
        <v>138</v>
      </c>
      <c r="E18" s="21"/>
      <c r="F18" s="22">
        <v>110</v>
      </c>
      <c r="G18" s="12">
        <f>C18/I2</f>
        <v>0.55315145813734712</v>
      </c>
      <c r="H18" s="13">
        <f t="shared" si="2"/>
        <v>0.23469387755102042</v>
      </c>
      <c r="I18" s="13">
        <f t="shared" si="0"/>
        <v>0</v>
      </c>
      <c r="J18" s="14">
        <f t="shared" si="1"/>
        <v>0.15151515151515152</v>
      </c>
    </row>
    <row r="19" spans="1:10" ht="24" customHeight="1" thickBot="1" x14ac:dyDescent="0.3">
      <c r="A19" s="15" t="s">
        <v>25</v>
      </c>
      <c r="B19" s="16">
        <v>13</v>
      </c>
      <c r="C19" s="20">
        <v>475</v>
      </c>
      <c r="D19" s="21">
        <v>109</v>
      </c>
      <c r="E19" s="21"/>
      <c r="F19" s="22">
        <v>82</v>
      </c>
      <c r="G19" s="12">
        <f>C19/I2</f>
        <v>0.44684854186265288</v>
      </c>
      <c r="H19" s="13">
        <f t="shared" si="2"/>
        <v>0.2294736842105263</v>
      </c>
      <c r="I19" s="13">
        <f t="shared" si="0"/>
        <v>0</v>
      </c>
      <c r="J19" s="14">
        <f t="shared" si="1"/>
        <v>0.1404109589041096</v>
      </c>
    </row>
    <row r="20" spans="1:10" ht="24" customHeight="1" thickBot="1" x14ac:dyDescent="0.3">
      <c r="A20" s="15" t="s">
        <v>26</v>
      </c>
      <c r="B20" s="16">
        <v>14</v>
      </c>
      <c r="C20" s="20">
        <v>475</v>
      </c>
      <c r="D20" s="21">
        <v>111</v>
      </c>
      <c r="E20" s="21"/>
      <c r="F20" s="22">
        <v>201</v>
      </c>
      <c r="G20" s="12">
        <f>C20/I2</f>
        <v>0.44684854186265288</v>
      </c>
      <c r="H20" s="13">
        <f t="shared" si="2"/>
        <v>0.2336842105263158</v>
      </c>
      <c r="I20" s="13">
        <f t="shared" si="0"/>
        <v>0</v>
      </c>
      <c r="J20" s="14">
        <f t="shared" si="1"/>
        <v>0.34300341296928327</v>
      </c>
    </row>
    <row r="21" spans="1:10" ht="24" customHeight="1" thickBot="1" x14ac:dyDescent="0.3">
      <c r="A21" s="15" t="s">
        <v>27</v>
      </c>
      <c r="B21" s="16">
        <v>15</v>
      </c>
      <c r="C21" s="20">
        <v>955</v>
      </c>
      <c r="D21" s="21">
        <v>108</v>
      </c>
      <c r="E21" s="21"/>
      <c r="F21" s="22">
        <v>43</v>
      </c>
      <c r="G21" s="12">
        <f>C21/I2</f>
        <v>0.8984007525870179</v>
      </c>
      <c r="H21" s="13">
        <f t="shared" si="2"/>
        <v>0.1130890052356021</v>
      </c>
      <c r="I21" s="13">
        <f t="shared" si="0"/>
        <v>0</v>
      </c>
      <c r="J21" s="14">
        <f t="shared" si="1"/>
        <v>4.0451552210724363E-2</v>
      </c>
    </row>
    <row r="22" spans="1:10" ht="24" customHeight="1" thickBot="1" x14ac:dyDescent="0.3">
      <c r="A22" s="15" t="s">
        <v>28</v>
      </c>
      <c r="B22" s="16">
        <v>16</v>
      </c>
      <c r="C22" s="20">
        <v>559</v>
      </c>
      <c r="D22" s="21"/>
      <c r="E22" s="21"/>
      <c r="F22" s="22"/>
      <c r="G22" s="12">
        <f>C22/I2</f>
        <v>0.52587017873941677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122</v>
      </c>
      <c r="D23" s="21">
        <v>23</v>
      </c>
      <c r="E23" s="21"/>
      <c r="F23" s="22">
        <v>78</v>
      </c>
      <c r="G23" s="12">
        <f>C23/I2</f>
        <v>0.11476952022577611</v>
      </c>
      <c r="H23" s="13">
        <f t="shared" si="2"/>
        <v>0.18852459016393441</v>
      </c>
      <c r="I23" s="13">
        <f t="shared" si="0"/>
        <v>0</v>
      </c>
      <c r="J23" s="14">
        <f t="shared" si="1"/>
        <v>0.53793103448275859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693</v>
      </c>
      <c r="D25" s="21"/>
      <c r="E25" s="21"/>
      <c r="F25" s="22">
        <v>7</v>
      </c>
      <c r="G25" s="12">
        <f>C25/I2</f>
        <v>0.65192850423330195</v>
      </c>
      <c r="H25" s="13">
        <f t="shared" si="2"/>
        <v>0</v>
      </c>
      <c r="I25" s="13">
        <f t="shared" si="0"/>
        <v>0</v>
      </c>
      <c r="J25" s="14">
        <f t="shared" si="1"/>
        <v>1.0101010101010102E-2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1063</v>
      </c>
      <c r="D26" s="29"/>
      <c r="E26" s="29"/>
      <c r="F26" s="22">
        <v>234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0.22013170272812793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2">
    <tabColor rgb="FFFF0000"/>
  </sheetPr>
  <dimension ref="A1:K29"/>
  <sheetViews>
    <sheetView topLeftCell="A7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[1]Озерск!$E$10</f>
        <v>999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999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999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999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748</v>
      </c>
      <c r="D10" s="21"/>
      <c r="E10" s="21"/>
      <c r="F10" s="22"/>
      <c r="G10" s="12">
        <f>C10/I2</f>
        <v>0.74874874874874875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748</v>
      </c>
      <c r="D11" s="21"/>
      <c r="E11" s="21"/>
      <c r="F11" s="22"/>
      <c r="G11" s="12">
        <f>C11/I2</f>
        <v>0.74874874874874875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274</v>
      </c>
      <c r="D12" s="21"/>
      <c r="E12" s="21"/>
      <c r="F12" s="22"/>
      <c r="G12" s="12">
        <f>C12/I2</f>
        <v>0.27427427427427425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469</v>
      </c>
      <c r="D13" s="21"/>
      <c r="E13" s="21"/>
      <c r="F13" s="22"/>
      <c r="G13" s="12">
        <f>C13/I2</f>
        <v>0.46946946946946949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562</v>
      </c>
      <c r="D14" s="21"/>
      <c r="E14" s="21"/>
      <c r="F14" s="22"/>
      <c r="G14" s="12">
        <f>C14/I2</f>
        <v>0.56256256256256254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620</v>
      </c>
      <c r="D15" s="18"/>
      <c r="E15" s="18"/>
      <c r="F15" s="19"/>
      <c r="G15" s="12">
        <f>C15/[1]Озерск!$M$10</f>
        <v>0.99199999999999999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997</v>
      </c>
      <c r="D16" s="21"/>
      <c r="E16" s="21"/>
      <c r="F16" s="22"/>
      <c r="G16" s="12">
        <f>C16/I2</f>
        <v>0.99799799799799804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135</v>
      </c>
      <c r="D17" s="21"/>
      <c r="E17" s="21"/>
      <c r="F17" s="22"/>
      <c r="G17" s="12">
        <f>C17/[1]Озерск!$M$10</f>
        <v>0.216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748</v>
      </c>
      <c r="D18" s="21"/>
      <c r="E18" s="21"/>
      <c r="F18" s="22"/>
      <c r="G18" s="12">
        <f>C18/I2</f>
        <v>0.74874874874874875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251</v>
      </c>
      <c r="D19" s="21"/>
      <c r="E19" s="21"/>
      <c r="F19" s="22"/>
      <c r="G19" s="12">
        <f>C19/I2</f>
        <v>0.25125125125125125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221</v>
      </c>
      <c r="D20" s="21"/>
      <c r="E20" s="21"/>
      <c r="F20" s="22"/>
      <c r="G20" s="12">
        <f>C20/I2</f>
        <v>0.22122122122122123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999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419</v>
      </c>
      <c r="D22" s="21"/>
      <c r="E22" s="21"/>
      <c r="F22" s="22"/>
      <c r="G22" s="12">
        <f>C22/I2</f>
        <v>0.4194194194194194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654</v>
      </c>
      <c r="D25" s="21"/>
      <c r="E25" s="21"/>
      <c r="F25" s="22"/>
      <c r="G25" s="12">
        <f>C25/I2</f>
        <v>0.65465465465465467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999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FF0000"/>
  </sheetPr>
  <dimension ref="A1:K29"/>
  <sheetViews>
    <sheetView workbookViewId="0">
      <selection activeCell="E15" sqref="E1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[1]Пионерск!$E$10</f>
        <v>950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950</v>
      </c>
      <c r="D7" s="10"/>
      <c r="E7" s="10"/>
      <c r="F7" s="11">
        <v>162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0.17052631578947369</v>
      </c>
    </row>
    <row r="8" spans="1:11" ht="32.25" thickBot="1" x14ac:dyDescent="0.3">
      <c r="A8" s="15" t="s">
        <v>13</v>
      </c>
      <c r="B8" s="16">
        <v>2</v>
      </c>
      <c r="C8" s="9">
        <v>950</v>
      </c>
      <c r="D8" s="18"/>
      <c r="E8" s="18"/>
      <c r="F8" s="19">
        <v>51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5.3684210526315793E-2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950</v>
      </c>
      <c r="D9" s="21"/>
      <c r="E9" s="21"/>
      <c r="F9" s="22">
        <v>51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5.3684210526315793E-2</v>
      </c>
    </row>
    <row r="10" spans="1:11" ht="21.75" customHeight="1" thickBot="1" x14ac:dyDescent="0.3">
      <c r="A10" s="15" t="s">
        <v>16</v>
      </c>
      <c r="B10" s="16">
        <v>4</v>
      </c>
      <c r="C10" s="20">
        <v>523</v>
      </c>
      <c r="D10" s="21">
        <v>59</v>
      </c>
      <c r="E10" s="21"/>
      <c r="F10" s="22">
        <v>37</v>
      </c>
      <c r="G10" s="12">
        <f>C10/I2</f>
        <v>0.55052631578947364</v>
      </c>
      <c r="H10" s="13">
        <f t="shared" ref="H10:H26" si="2">D10/C10</f>
        <v>0.11281070745697896</v>
      </c>
      <c r="I10" s="13">
        <f t="shared" si="0"/>
        <v>0</v>
      </c>
      <c r="J10" s="14">
        <f t="shared" si="1"/>
        <v>6.3573883161512024E-2</v>
      </c>
    </row>
    <row r="11" spans="1:11" ht="21.75" customHeight="1" thickBot="1" x14ac:dyDescent="0.3">
      <c r="A11" s="15" t="s">
        <v>17</v>
      </c>
      <c r="B11" s="16">
        <v>5</v>
      </c>
      <c r="C11" s="20">
        <v>523</v>
      </c>
      <c r="D11" s="21">
        <v>59</v>
      </c>
      <c r="E11" s="21"/>
      <c r="F11" s="22">
        <v>12</v>
      </c>
      <c r="G11" s="12">
        <f>C11/I2</f>
        <v>0.55052631578947364</v>
      </c>
      <c r="H11" s="13">
        <f t="shared" si="2"/>
        <v>0.11281070745697896</v>
      </c>
      <c r="I11" s="13">
        <f t="shared" si="0"/>
        <v>0</v>
      </c>
      <c r="J11" s="14">
        <f t="shared" si="1"/>
        <v>2.0618556701030927E-2</v>
      </c>
    </row>
    <row r="12" spans="1:11" ht="21.75" customHeight="1" thickBot="1" x14ac:dyDescent="0.3">
      <c r="A12" s="15" t="s">
        <v>18</v>
      </c>
      <c r="B12" s="16">
        <v>6</v>
      </c>
      <c r="C12" s="20">
        <v>239</v>
      </c>
      <c r="D12" s="21"/>
      <c r="E12" s="21"/>
      <c r="F12" s="22">
        <v>81</v>
      </c>
      <c r="G12" s="12">
        <f>C12/I2</f>
        <v>0.25157894736842107</v>
      </c>
      <c r="H12" s="13">
        <f t="shared" si="2"/>
        <v>0</v>
      </c>
      <c r="I12" s="13">
        <f t="shared" si="0"/>
        <v>0</v>
      </c>
      <c r="J12" s="14">
        <f t="shared" si="1"/>
        <v>0.33891213389121339</v>
      </c>
    </row>
    <row r="13" spans="1:11" ht="21.75" customHeight="1" thickBot="1" x14ac:dyDescent="0.3">
      <c r="A13" s="15" t="s">
        <v>19</v>
      </c>
      <c r="B13" s="16">
        <v>7</v>
      </c>
      <c r="C13" s="20">
        <v>413</v>
      </c>
      <c r="D13" s="21"/>
      <c r="E13" s="21"/>
      <c r="F13" s="22">
        <v>16</v>
      </c>
      <c r="G13" s="12">
        <f>C13/I2</f>
        <v>0.43473684210526314</v>
      </c>
      <c r="H13" s="13">
        <f t="shared" si="2"/>
        <v>0</v>
      </c>
      <c r="I13" s="13">
        <f t="shared" si="0"/>
        <v>0</v>
      </c>
      <c r="J13" s="14">
        <f t="shared" si="1"/>
        <v>3.8740920096852302E-2</v>
      </c>
    </row>
    <row r="14" spans="1:11" ht="21.75" customHeight="1" thickBot="1" x14ac:dyDescent="0.3">
      <c r="A14" s="15" t="s">
        <v>20</v>
      </c>
      <c r="B14" s="16">
        <v>8</v>
      </c>
      <c r="C14" s="20">
        <v>472</v>
      </c>
      <c r="D14" s="21">
        <v>166</v>
      </c>
      <c r="E14" s="21"/>
      <c r="F14" s="22">
        <v>11</v>
      </c>
      <c r="G14" s="12">
        <f>C14/I2</f>
        <v>0.49684210526315792</v>
      </c>
      <c r="H14" s="13">
        <f t="shared" si="2"/>
        <v>0.35169491525423729</v>
      </c>
      <c r="I14" s="13">
        <f t="shared" si="0"/>
        <v>0</v>
      </c>
      <c r="J14" s="14">
        <f t="shared" si="1"/>
        <v>1.7241379310344827E-2</v>
      </c>
    </row>
    <row r="15" spans="1:11" ht="48" thickBot="1" x14ac:dyDescent="0.3">
      <c r="A15" s="15" t="s">
        <v>21</v>
      </c>
      <c r="B15" s="16">
        <v>9</v>
      </c>
      <c r="C15" s="17">
        <v>191</v>
      </c>
      <c r="D15" s="18">
        <v>301</v>
      </c>
      <c r="E15" s="18"/>
      <c r="F15" s="19"/>
      <c r="G15" s="12">
        <f>C15/[1]Пионерск!$M$10</f>
        <v>0.30856219709208399</v>
      </c>
      <c r="H15" s="13">
        <f t="shared" si="2"/>
        <v>1.5759162303664922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317</v>
      </c>
      <c r="D16" s="21">
        <v>633</v>
      </c>
      <c r="E16" s="21"/>
      <c r="F16" s="22"/>
      <c r="G16" s="12">
        <f>C16/I2</f>
        <v>0.33368421052631581</v>
      </c>
      <c r="H16" s="13">
        <f t="shared" si="2"/>
        <v>1.9968454258675079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162</v>
      </c>
      <c r="D17" s="21">
        <v>236</v>
      </c>
      <c r="E17" s="21"/>
      <c r="F17" s="22">
        <v>8</v>
      </c>
      <c r="G17" s="12">
        <f>C17/[1]Пионерск!$M$10</f>
        <v>0.26171243941841682</v>
      </c>
      <c r="H17" s="13">
        <f t="shared" si="2"/>
        <v>1.4567901234567902</v>
      </c>
      <c r="I17" s="13">
        <f t="shared" si="0"/>
        <v>0</v>
      </c>
      <c r="J17" s="14">
        <f t="shared" si="1"/>
        <v>2.0100502512562814E-2</v>
      </c>
    </row>
    <row r="18" spans="1:10" ht="24" customHeight="1" thickBot="1" x14ac:dyDescent="0.3">
      <c r="A18" s="15" t="s">
        <v>24</v>
      </c>
      <c r="B18" s="16">
        <v>12</v>
      </c>
      <c r="C18" s="20">
        <v>523</v>
      </c>
      <c r="D18" s="21">
        <v>59</v>
      </c>
      <c r="E18" s="21"/>
      <c r="F18" s="22">
        <v>12</v>
      </c>
      <c r="G18" s="12">
        <f>C18/I2</f>
        <v>0.55052631578947364</v>
      </c>
      <c r="H18" s="13">
        <f t="shared" si="2"/>
        <v>0.11281070745697896</v>
      </c>
      <c r="I18" s="13">
        <f t="shared" si="0"/>
        <v>0</v>
      </c>
      <c r="J18" s="14">
        <f t="shared" si="1"/>
        <v>2.0618556701030927E-2</v>
      </c>
    </row>
    <row r="19" spans="1:10" ht="24" customHeight="1" thickBot="1" x14ac:dyDescent="0.3">
      <c r="A19" s="15" t="s">
        <v>25</v>
      </c>
      <c r="B19" s="16">
        <v>13</v>
      </c>
      <c r="C19" s="20">
        <v>348</v>
      </c>
      <c r="D19" s="21">
        <v>20</v>
      </c>
      <c r="E19" s="21"/>
      <c r="F19" s="22">
        <v>45</v>
      </c>
      <c r="G19" s="12">
        <f>C19/I2</f>
        <v>0.36631578947368421</v>
      </c>
      <c r="H19" s="13">
        <f t="shared" si="2"/>
        <v>5.7471264367816091E-2</v>
      </c>
      <c r="I19" s="13">
        <f t="shared" si="0"/>
        <v>0</v>
      </c>
      <c r="J19" s="14">
        <f t="shared" si="1"/>
        <v>0.12228260869565218</v>
      </c>
    </row>
    <row r="20" spans="1:10" ht="24" customHeight="1" thickBot="1" x14ac:dyDescent="0.3">
      <c r="A20" s="15" t="s">
        <v>26</v>
      </c>
      <c r="B20" s="16">
        <v>14</v>
      </c>
      <c r="C20" s="20">
        <v>299</v>
      </c>
      <c r="D20" s="21">
        <v>20</v>
      </c>
      <c r="E20" s="21"/>
      <c r="F20" s="22">
        <v>45</v>
      </c>
      <c r="G20" s="12">
        <f>C20/I2</f>
        <v>0.31473684210526315</v>
      </c>
      <c r="H20" s="13">
        <f t="shared" si="2"/>
        <v>6.6889632107023408E-2</v>
      </c>
      <c r="I20" s="13">
        <f t="shared" si="0"/>
        <v>0</v>
      </c>
      <c r="J20" s="14">
        <f t="shared" si="1"/>
        <v>0.14106583072100312</v>
      </c>
    </row>
    <row r="21" spans="1:10" ht="24" customHeight="1" thickBot="1" x14ac:dyDescent="0.3">
      <c r="A21" s="15" t="s">
        <v>27</v>
      </c>
      <c r="B21" s="16">
        <v>15</v>
      </c>
      <c r="C21" s="20">
        <v>942</v>
      </c>
      <c r="D21" s="21">
        <v>8</v>
      </c>
      <c r="E21" s="21"/>
      <c r="F21" s="22">
        <v>12</v>
      </c>
      <c r="G21" s="12">
        <f>C21/I2</f>
        <v>0.991578947368421</v>
      </c>
      <c r="H21" s="13">
        <f t="shared" si="2"/>
        <v>8.4925690021231421E-3</v>
      </c>
      <c r="I21" s="13">
        <f t="shared" si="0"/>
        <v>0</v>
      </c>
      <c r="J21" s="14">
        <f t="shared" si="1"/>
        <v>1.2631578947368421E-2</v>
      </c>
    </row>
    <row r="22" spans="1:10" ht="24" customHeight="1" thickBot="1" x14ac:dyDescent="0.3">
      <c r="A22" s="15" t="s">
        <v>28</v>
      </c>
      <c r="B22" s="16">
        <v>16</v>
      </c>
      <c r="C22" s="20">
        <v>378</v>
      </c>
      <c r="D22" s="21">
        <v>109</v>
      </c>
      <c r="E22" s="21"/>
      <c r="F22" s="22"/>
      <c r="G22" s="12">
        <f>C22/I2</f>
        <v>0.39789473684210525</v>
      </c>
      <c r="H22" s="13">
        <f t="shared" si="2"/>
        <v>0.28835978835978837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204</v>
      </c>
      <c r="D23" s="21">
        <v>152</v>
      </c>
      <c r="E23" s="21"/>
      <c r="F23" s="22"/>
      <c r="G23" s="12">
        <f>C23/I2</f>
        <v>0.21473684210526317</v>
      </c>
      <c r="H23" s="13">
        <f t="shared" si="2"/>
        <v>0.74509803921568629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</v>
      </c>
      <c r="D24" s="21"/>
      <c r="E24" s="21"/>
      <c r="F24" s="22"/>
      <c r="G24" s="12">
        <f>C24/I2</f>
        <v>4.2105263157894736E-3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722</v>
      </c>
      <c r="D25" s="21"/>
      <c r="E25" s="21"/>
      <c r="F25" s="22">
        <v>4</v>
      </c>
      <c r="G25" s="12">
        <f>C25/I2</f>
        <v>0.76</v>
      </c>
      <c r="H25" s="13">
        <f t="shared" si="2"/>
        <v>0</v>
      </c>
      <c r="I25" s="13">
        <f t="shared" si="0"/>
        <v>0</v>
      </c>
      <c r="J25" s="14">
        <f t="shared" si="1"/>
        <v>5.5401662049861496E-3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950</v>
      </c>
      <c r="D26" s="29"/>
      <c r="E26" s="29"/>
      <c r="F26" s="22">
        <v>108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0.11368421052631579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[1]Полесск!$E$10</f>
        <v>1282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1282</v>
      </c>
      <c r="D7" s="10"/>
      <c r="E7" s="10"/>
      <c r="F7" s="11">
        <v>111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8.6583463338533548E-2</v>
      </c>
    </row>
    <row r="8" spans="1:11" ht="32.25" thickBot="1" x14ac:dyDescent="0.3">
      <c r="A8" s="15" t="s">
        <v>13</v>
      </c>
      <c r="B8" s="16">
        <v>2</v>
      </c>
      <c r="C8" s="17">
        <v>1282</v>
      </c>
      <c r="D8" s="18"/>
      <c r="E8" s="18"/>
      <c r="F8" s="19">
        <v>64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4.9921996879875197E-2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1282</v>
      </c>
      <c r="D9" s="21"/>
      <c r="E9" s="21"/>
      <c r="F9" s="22">
        <v>390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0.30421216848673949</v>
      </c>
    </row>
    <row r="10" spans="1:11" ht="21.75" customHeight="1" thickBot="1" x14ac:dyDescent="0.3">
      <c r="A10" s="15" t="s">
        <v>16</v>
      </c>
      <c r="B10" s="16">
        <v>4</v>
      </c>
      <c r="C10" s="20">
        <v>766</v>
      </c>
      <c r="D10" s="21"/>
      <c r="E10" s="21"/>
      <c r="F10" s="22">
        <v>48</v>
      </c>
      <c r="G10" s="12">
        <f>C10/I2</f>
        <v>0.5975039001560063</v>
      </c>
      <c r="H10" s="13">
        <f t="shared" ref="H10:H26" si="2">D10/C10</f>
        <v>0</v>
      </c>
      <c r="I10" s="13">
        <f t="shared" si="0"/>
        <v>0</v>
      </c>
      <c r="J10" s="14">
        <f t="shared" si="1"/>
        <v>6.2663185378590072E-2</v>
      </c>
    </row>
    <row r="11" spans="1:11" ht="21.75" customHeight="1" thickBot="1" x14ac:dyDescent="0.3">
      <c r="A11" s="15" t="s">
        <v>17</v>
      </c>
      <c r="B11" s="16">
        <v>5</v>
      </c>
      <c r="C11" s="20">
        <v>766</v>
      </c>
      <c r="D11" s="21"/>
      <c r="E11" s="21"/>
      <c r="F11" s="22">
        <v>58</v>
      </c>
      <c r="G11" s="12">
        <f>C11/I2</f>
        <v>0.5975039001560063</v>
      </c>
      <c r="H11" s="13">
        <f t="shared" si="2"/>
        <v>0</v>
      </c>
      <c r="I11" s="13">
        <f t="shared" si="0"/>
        <v>0</v>
      </c>
      <c r="J11" s="14">
        <f t="shared" si="1"/>
        <v>7.5718015665796348E-2</v>
      </c>
    </row>
    <row r="12" spans="1:11" ht="21.75" customHeight="1" thickBot="1" x14ac:dyDescent="0.3">
      <c r="A12" s="15" t="s">
        <v>18</v>
      </c>
      <c r="B12" s="16">
        <v>6</v>
      </c>
      <c r="C12" s="20">
        <v>492</v>
      </c>
      <c r="D12" s="21"/>
      <c r="E12" s="21"/>
      <c r="F12" s="22">
        <v>31</v>
      </c>
      <c r="G12" s="12">
        <f>C12/I2</f>
        <v>0.38377535101404059</v>
      </c>
      <c r="H12" s="13">
        <f t="shared" si="2"/>
        <v>0</v>
      </c>
      <c r="I12" s="13">
        <f t="shared" si="0"/>
        <v>0</v>
      </c>
      <c r="J12" s="14">
        <f t="shared" si="1"/>
        <v>6.3008130081300809E-2</v>
      </c>
    </row>
    <row r="13" spans="1:11" ht="21.75" customHeight="1" thickBot="1" x14ac:dyDescent="0.3">
      <c r="A13" s="15" t="s">
        <v>19</v>
      </c>
      <c r="B13" s="16">
        <v>7</v>
      </c>
      <c r="C13" s="20">
        <v>547</v>
      </c>
      <c r="D13" s="21"/>
      <c r="E13" s="21"/>
      <c r="F13" s="22">
        <v>29</v>
      </c>
      <c r="G13" s="12">
        <f>C13/I2</f>
        <v>0.42667706708268333</v>
      </c>
      <c r="H13" s="13">
        <f t="shared" si="2"/>
        <v>0</v>
      </c>
      <c r="I13" s="13">
        <f t="shared" si="0"/>
        <v>0</v>
      </c>
      <c r="J13" s="14">
        <f t="shared" si="1"/>
        <v>5.3016453382084092E-2</v>
      </c>
    </row>
    <row r="14" spans="1:11" ht="21.75" customHeight="1" thickBot="1" x14ac:dyDescent="0.3">
      <c r="A14" s="15" t="s">
        <v>20</v>
      </c>
      <c r="B14" s="16">
        <v>8</v>
      </c>
      <c r="C14" s="20">
        <v>692</v>
      </c>
      <c r="D14" s="21"/>
      <c r="E14" s="21"/>
      <c r="F14" s="22">
        <v>71</v>
      </c>
      <c r="G14" s="12">
        <f>C14/I2</f>
        <v>0.53978159126365055</v>
      </c>
      <c r="H14" s="13">
        <f t="shared" si="2"/>
        <v>0</v>
      </c>
      <c r="I14" s="13">
        <f t="shared" si="0"/>
        <v>0</v>
      </c>
      <c r="J14" s="14">
        <f t="shared" si="1"/>
        <v>0.10260115606936417</v>
      </c>
    </row>
    <row r="15" spans="1:11" ht="48" thickBot="1" x14ac:dyDescent="0.3">
      <c r="A15" s="15" t="s">
        <v>21</v>
      </c>
      <c r="B15" s="16">
        <v>9</v>
      </c>
      <c r="C15" s="17">
        <v>719</v>
      </c>
      <c r="D15" s="18"/>
      <c r="E15" s="18"/>
      <c r="F15" s="19">
        <v>0</v>
      </c>
      <c r="G15" s="12">
        <f>C15/[1]Полесск!$M$10</f>
        <v>1.0055944055944055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1282</v>
      </c>
      <c r="D16" s="21"/>
      <c r="E16" s="21"/>
      <c r="F16" s="22">
        <v>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214</v>
      </c>
      <c r="D17" s="21"/>
      <c r="E17" s="21"/>
      <c r="F17" s="22">
        <v>0</v>
      </c>
      <c r="G17" s="12">
        <f>C17/[1]Полесск!$M$10</f>
        <v>0.2993006993006993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665</v>
      </c>
      <c r="D18" s="21"/>
      <c r="E18" s="21"/>
      <c r="F18" s="22">
        <v>19</v>
      </c>
      <c r="G18" s="12">
        <f>C18/I2</f>
        <v>0.51872074882995323</v>
      </c>
      <c r="H18" s="13">
        <f t="shared" si="2"/>
        <v>0</v>
      </c>
      <c r="I18" s="13">
        <f t="shared" si="0"/>
        <v>0</v>
      </c>
      <c r="J18" s="14">
        <f t="shared" si="1"/>
        <v>2.8571428571428571E-2</v>
      </c>
    </row>
    <row r="19" spans="1:10" ht="24" customHeight="1" thickBot="1" x14ac:dyDescent="0.3">
      <c r="A19" s="15" t="s">
        <v>25</v>
      </c>
      <c r="B19" s="16">
        <v>13</v>
      </c>
      <c r="C19" s="20">
        <v>617</v>
      </c>
      <c r="D19" s="21"/>
      <c r="E19" s="21"/>
      <c r="F19" s="22">
        <v>11</v>
      </c>
      <c r="G19" s="12">
        <f>C19/I2</f>
        <v>0.48127925117004683</v>
      </c>
      <c r="H19" s="13">
        <f t="shared" si="2"/>
        <v>0</v>
      </c>
      <c r="I19" s="13">
        <f t="shared" si="0"/>
        <v>0</v>
      </c>
      <c r="J19" s="14">
        <f t="shared" si="1"/>
        <v>1.7828200972447326E-2</v>
      </c>
    </row>
    <row r="20" spans="1:10" ht="24" customHeight="1" thickBot="1" x14ac:dyDescent="0.3">
      <c r="A20" s="15" t="s">
        <v>26</v>
      </c>
      <c r="B20" s="16">
        <v>14</v>
      </c>
      <c r="C20" s="20">
        <v>516</v>
      </c>
      <c r="D20" s="21"/>
      <c r="E20" s="21"/>
      <c r="F20" s="22">
        <v>21</v>
      </c>
      <c r="G20" s="12">
        <f>C20/I2</f>
        <v>0.40249609984399376</v>
      </c>
      <c r="H20" s="13">
        <f t="shared" si="2"/>
        <v>0</v>
      </c>
      <c r="I20" s="13">
        <f t="shared" si="0"/>
        <v>0</v>
      </c>
      <c r="J20" s="14">
        <f t="shared" si="1"/>
        <v>4.0697674418604654E-2</v>
      </c>
    </row>
    <row r="21" spans="1:10" ht="24" customHeight="1" thickBot="1" x14ac:dyDescent="0.3">
      <c r="A21" s="15" t="s">
        <v>27</v>
      </c>
      <c r="B21" s="16">
        <v>15</v>
      </c>
      <c r="C21" s="20">
        <v>1282</v>
      </c>
      <c r="D21" s="21"/>
      <c r="E21" s="21"/>
      <c r="F21" s="22">
        <v>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4.6801872074882997E-3</v>
      </c>
    </row>
    <row r="22" spans="1:10" ht="24" customHeight="1" thickBot="1" x14ac:dyDescent="0.3">
      <c r="A22" s="15" t="s">
        <v>28</v>
      </c>
      <c r="B22" s="16">
        <v>16</v>
      </c>
      <c r="C22" s="20">
        <v>412</v>
      </c>
      <c r="D22" s="21"/>
      <c r="E22" s="21"/>
      <c r="F22" s="22">
        <v>0</v>
      </c>
      <c r="G22" s="12">
        <f>C22/I2</f>
        <v>0.32137285491419659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273</v>
      </c>
      <c r="D23" s="21"/>
      <c r="E23" s="21"/>
      <c r="F23" s="22">
        <v>3</v>
      </c>
      <c r="G23" s="12">
        <f>C23/I2</f>
        <v>0.21294851794071762</v>
      </c>
      <c r="H23" s="13">
        <f t="shared" si="2"/>
        <v>0</v>
      </c>
      <c r="I23" s="13">
        <f t="shared" si="0"/>
        <v>0</v>
      </c>
      <c r="J23" s="14">
        <f t="shared" si="1"/>
        <v>1.098901098901099E-2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5</v>
      </c>
      <c r="D24" s="21"/>
      <c r="E24" s="21"/>
      <c r="F24" s="22">
        <v>0</v>
      </c>
      <c r="G24" s="12">
        <f>C24/I2</f>
        <v>3.9001560062402497E-3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732</v>
      </c>
      <c r="D25" s="21"/>
      <c r="E25" s="21"/>
      <c r="F25" s="22">
        <v>22</v>
      </c>
      <c r="G25" s="12">
        <f>C25/I2</f>
        <v>0.57098283931357252</v>
      </c>
      <c r="H25" s="13">
        <f t="shared" si="2"/>
        <v>0</v>
      </c>
      <c r="I25" s="13">
        <f t="shared" si="0"/>
        <v>0</v>
      </c>
      <c r="J25" s="14">
        <f t="shared" si="1"/>
        <v>3.0054644808743168E-2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1282</v>
      </c>
      <c r="D26" s="29"/>
      <c r="E26" s="29"/>
      <c r="F26" s="22">
        <v>656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0.51170046801872071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5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[1]Правдинск!$E$10</f>
        <v>973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973</v>
      </c>
      <c r="D7" s="10"/>
      <c r="E7" s="10"/>
      <c r="F7" s="11">
        <v>195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0.20041109969167523</v>
      </c>
    </row>
    <row r="8" spans="1:11" ht="32.25" thickBot="1" x14ac:dyDescent="0.3">
      <c r="A8" s="15" t="s">
        <v>13</v>
      </c>
      <c r="B8" s="16">
        <v>2</v>
      </c>
      <c r="C8" s="17">
        <v>973</v>
      </c>
      <c r="D8" s="18"/>
      <c r="E8" s="18"/>
      <c r="F8" s="19">
        <v>86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8.8386433710174711E-2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973</v>
      </c>
      <c r="D9" s="21"/>
      <c r="E9" s="21"/>
      <c r="F9" s="22">
        <v>167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0.17163412127440905</v>
      </c>
    </row>
    <row r="10" spans="1:11" ht="21.75" customHeight="1" thickBot="1" x14ac:dyDescent="0.3">
      <c r="A10" s="15" t="s">
        <v>16</v>
      </c>
      <c r="B10" s="16">
        <v>4</v>
      </c>
      <c r="C10" s="20">
        <v>973</v>
      </c>
      <c r="D10" s="21"/>
      <c r="E10" s="21"/>
      <c r="F10" s="22">
        <v>191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0.19630010277492291</v>
      </c>
    </row>
    <row r="11" spans="1:11" ht="21.75" customHeight="1" thickBot="1" x14ac:dyDescent="0.3">
      <c r="A11" s="15" t="s">
        <v>17</v>
      </c>
      <c r="B11" s="16">
        <v>5</v>
      </c>
      <c r="C11" s="20">
        <v>973</v>
      </c>
      <c r="D11" s="21"/>
      <c r="E11" s="21"/>
      <c r="F11" s="22">
        <v>156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0.16032887975334018</v>
      </c>
    </row>
    <row r="12" spans="1:11" ht="21.75" customHeight="1" thickBot="1" x14ac:dyDescent="0.3">
      <c r="A12" s="15" t="s">
        <v>18</v>
      </c>
      <c r="B12" s="16">
        <v>6</v>
      </c>
      <c r="C12" s="20">
        <v>973</v>
      </c>
      <c r="D12" s="21"/>
      <c r="E12" s="21"/>
      <c r="F12" s="22">
        <v>126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0.12949640287769784</v>
      </c>
    </row>
    <row r="13" spans="1:11" ht="21.75" customHeight="1" thickBot="1" x14ac:dyDescent="0.3">
      <c r="A13" s="15" t="s">
        <v>19</v>
      </c>
      <c r="B13" s="16">
        <v>7</v>
      </c>
      <c r="C13" s="20">
        <v>973</v>
      </c>
      <c r="D13" s="21"/>
      <c r="E13" s="21"/>
      <c r="F13" s="22">
        <v>63</v>
      </c>
      <c r="G13" s="12">
        <f>C13/I2</f>
        <v>1</v>
      </c>
      <c r="H13" s="13">
        <f t="shared" si="2"/>
        <v>0</v>
      </c>
      <c r="I13" s="13">
        <f t="shared" si="0"/>
        <v>0</v>
      </c>
      <c r="J13" s="14">
        <f t="shared" si="1"/>
        <v>6.4748201438848921E-2</v>
      </c>
    </row>
    <row r="14" spans="1:11" ht="21.75" customHeight="1" thickBot="1" x14ac:dyDescent="0.3">
      <c r="A14" s="15" t="s">
        <v>20</v>
      </c>
      <c r="B14" s="16">
        <v>8</v>
      </c>
      <c r="C14" s="20">
        <v>637</v>
      </c>
      <c r="D14" s="21"/>
      <c r="E14" s="21"/>
      <c r="F14" s="22">
        <v>61</v>
      </c>
      <c r="G14" s="12">
        <f>C14/I2</f>
        <v>0.65467625899280579</v>
      </c>
      <c r="H14" s="13">
        <f t="shared" si="2"/>
        <v>0</v>
      </c>
      <c r="I14" s="13">
        <f t="shared" si="0"/>
        <v>0</v>
      </c>
      <c r="J14" s="14">
        <f t="shared" si="1"/>
        <v>9.5761381475667193E-2</v>
      </c>
    </row>
    <row r="15" spans="1:11" ht="48" thickBot="1" x14ac:dyDescent="0.3">
      <c r="A15" s="15" t="s">
        <v>21</v>
      </c>
      <c r="B15" s="16">
        <v>9</v>
      </c>
      <c r="C15" s="17">
        <v>301</v>
      </c>
      <c r="D15" s="18"/>
      <c r="E15" s="18"/>
      <c r="F15" s="19">
        <v>63</v>
      </c>
      <c r="G15" s="12">
        <f>C15/[1]Правдинск!$M$10</f>
        <v>0.53558718861209964</v>
      </c>
      <c r="H15" s="13">
        <f t="shared" si="2"/>
        <v>0</v>
      </c>
      <c r="I15" s="13">
        <f t="shared" si="0"/>
        <v>0</v>
      </c>
      <c r="J15" s="14">
        <f t="shared" si="1"/>
        <v>0.20930232558139536</v>
      </c>
    </row>
    <row r="16" spans="1:11" ht="24" customHeight="1" thickBot="1" x14ac:dyDescent="0.3">
      <c r="A16" s="15" t="s">
        <v>22</v>
      </c>
      <c r="B16" s="16">
        <v>10</v>
      </c>
      <c r="C16" s="20">
        <v>123</v>
      </c>
      <c r="D16" s="21"/>
      <c r="E16" s="21"/>
      <c r="F16" s="22"/>
      <c r="G16" s="12">
        <f>C16/I2</f>
        <v>0.1264131551901336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157</v>
      </c>
      <c r="D17" s="21"/>
      <c r="E17" s="21"/>
      <c r="F17" s="22">
        <v>9</v>
      </c>
      <c r="G17" s="12">
        <f>C17/[1]Правдинск!$M$10</f>
        <v>0.2793594306049822</v>
      </c>
      <c r="H17" s="13">
        <f t="shared" si="2"/>
        <v>0</v>
      </c>
      <c r="I17" s="13">
        <f t="shared" si="0"/>
        <v>0</v>
      </c>
      <c r="J17" s="14">
        <f t="shared" si="1"/>
        <v>5.7324840764331211E-2</v>
      </c>
    </row>
    <row r="18" spans="1:10" ht="24" customHeight="1" thickBot="1" x14ac:dyDescent="0.3">
      <c r="A18" s="15" t="s">
        <v>24</v>
      </c>
      <c r="B18" s="16">
        <v>12</v>
      </c>
      <c r="C18" s="20">
        <v>694</v>
      </c>
      <c r="D18" s="21"/>
      <c r="E18" s="21"/>
      <c r="F18" s="22">
        <v>61</v>
      </c>
      <c r="G18" s="12">
        <f>C18/I2</f>
        <v>0.71325796505652617</v>
      </c>
      <c r="H18" s="13">
        <f t="shared" si="2"/>
        <v>0</v>
      </c>
      <c r="I18" s="13">
        <f t="shared" si="0"/>
        <v>0</v>
      </c>
      <c r="J18" s="14">
        <f t="shared" si="1"/>
        <v>8.7896253602305477E-2</v>
      </c>
    </row>
    <row r="19" spans="1:10" ht="24" customHeight="1" thickBot="1" x14ac:dyDescent="0.3">
      <c r="A19" s="15" t="s">
        <v>25</v>
      </c>
      <c r="B19" s="16">
        <v>13</v>
      </c>
      <c r="C19" s="20">
        <v>694</v>
      </c>
      <c r="D19" s="21"/>
      <c r="E19" s="21"/>
      <c r="F19" s="22">
        <v>67</v>
      </c>
      <c r="G19" s="12">
        <f>C19/I2</f>
        <v>0.71325796505652617</v>
      </c>
      <c r="H19" s="13">
        <f t="shared" si="2"/>
        <v>0</v>
      </c>
      <c r="I19" s="13">
        <f t="shared" si="0"/>
        <v>0</v>
      </c>
      <c r="J19" s="14">
        <f t="shared" si="1"/>
        <v>9.6541786743515851E-2</v>
      </c>
    </row>
    <row r="20" spans="1:10" ht="24" customHeight="1" thickBot="1" x14ac:dyDescent="0.3">
      <c r="A20" s="15" t="s">
        <v>26</v>
      </c>
      <c r="B20" s="16">
        <v>14</v>
      </c>
      <c r="C20" s="20">
        <v>694</v>
      </c>
      <c r="D20" s="21"/>
      <c r="E20" s="21"/>
      <c r="F20" s="22">
        <v>81</v>
      </c>
      <c r="G20" s="12">
        <f>C20/I2</f>
        <v>0.71325796505652617</v>
      </c>
      <c r="H20" s="13">
        <f t="shared" si="2"/>
        <v>0</v>
      </c>
      <c r="I20" s="13">
        <f t="shared" si="0"/>
        <v>0</v>
      </c>
      <c r="J20" s="14">
        <f t="shared" si="1"/>
        <v>0.11671469740634005</v>
      </c>
    </row>
    <row r="21" spans="1:10" ht="24" customHeight="1" thickBot="1" x14ac:dyDescent="0.3">
      <c r="A21" s="15" t="s">
        <v>27</v>
      </c>
      <c r="B21" s="16">
        <v>15</v>
      </c>
      <c r="C21" s="20">
        <v>765</v>
      </c>
      <c r="D21" s="21"/>
      <c r="E21" s="21"/>
      <c r="F21" s="22">
        <v>44</v>
      </c>
      <c r="G21" s="12">
        <f>C21/I2</f>
        <v>0.78622816032887977</v>
      </c>
      <c r="H21" s="13">
        <f t="shared" si="2"/>
        <v>0</v>
      </c>
      <c r="I21" s="13">
        <f t="shared" si="0"/>
        <v>0</v>
      </c>
      <c r="J21" s="14">
        <f t="shared" si="1"/>
        <v>5.7516339869281043E-2</v>
      </c>
    </row>
    <row r="22" spans="1:10" ht="24" customHeight="1" thickBot="1" x14ac:dyDescent="0.3">
      <c r="A22" s="15" t="s">
        <v>28</v>
      </c>
      <c r="B22" s="16">
        <v>16</v>
      </c>
      <c r="C22" s="20">
        <v>504</v>
      </c>
      <c r="D22" s="21"/>
      <c r="E22" s="21"/>
      <c r="F22" s="22">
        <v>17</v>
      </c>
      <c r="G22" s="12">
        <f>C22/I2</f>
        <v>0.51798561151079137</v>
      </c>
      <c r="H22" s="13">
        <f t="shared" si="2"/>
        <v>0</v>
      </c>
      <c r="I22" s="13">
        <f t="shared" si="0"/>
        <v>0</v>
      </c>
      <c r="J22" s="14">
        <f t="shared" si="1"/>
        <v>3.3730158730158728E-2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380</v>
      </c>
      <c r="D23" s="21"/>
      <c r="E23" s="21"/>
      <c r="F23" s="22">
        <v>112</v>
      </c>
      <c r="G23" s="12">
        <f>C23/I2</f>
        <v>0.39054470709146966</v>
      </c>
      <c r="H23" s="13">
        <f t="shared" si="2"/>
        <v>0</v>
      </c>
      <c r="I23" s="13">
        <f t="shared" si="0"/>
        <v>0</v>
      </c>
      <c r="J23" s="14">
        <f t="shared" si="1"/>
        <v>0.29473684210526313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196</v>
      </c>
      <c r="D25" s="21"/>
      <c r="E25" s="21"/>
      <c r="F25" s="22">
        <v>19</v>
      </c>
      <c r="G25" s="12">
        <f>C25/I2</f>
        <v>0.20143884892086331</v>
      </c>
      <c r="H25" s="13">
        <f t="shared" si="2"/>
        <v>0</v>
      </c>
      <c r="I25" s="13">
        <f t="shared" si="0"/>
        <v>0</v>
      </c>
      <c r="J25" s="14">
        <f t="shared" si="1"/>
        <v>9.6938775510204078E-2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973</v>
      </c>
      <c r="D26" s="29"/>
      <c r="E26" s="29"/>
      <c r="F26" s="22">
        <v>296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0.30421377183967113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</sheetPr>
  <dimension ref="A1:K29"/>
  <sheetViews>
    <sheetView topLeftCell="A4" workbookViewId="0">
      <selection activeCell="C38" sqref="C3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[1]Светлый!$E$10</f>
        <v>2229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2229</v>
      </c>
      <c r="D7" s="10"/>
      <c r="E7" s="10"/>
      <c r="F7" s="11">
        <v>1567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0.70300583221175417</v>
      </c>
    </row>
    <row r="8" spans="1:11" ht="32.25" thickBot="1" x14ac:dyDescent="0.3">
      <c r="A8" s="15" t="s">
        <v>13</v>
      </c>
      <c r="B8" s="16">
        <v>2</v>
      </c>
      <c r="C8" s="17">
        <v>2229</v>
      </c>
      <c r="D8" s="18"/>
      <c r="E8" s="18"/>
      <c r="F8" s="19">
        <v>673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0.30192911619560342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2229</v>
      </c>
      <c r="D9" s="21"/>
      <c r="E9" s="21"/>
      <c r="F9" s="22">
        <v>42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1.8842530282637954E-2</v>
      </c>
    </row>
    <row r="10" spans="1:11" ht="21.75" customHeight="1" thickBot="1" x14ac:dyDescent="0.3">
      <c r="A10" s="15" t="s">
        <v>16</v>
      </c>
      <c r="B10" s="16">
        <v>4</v>
      </c>
      <c r="C10" s="20">
        <v>840</v>
      </c>
      <c r="D10" s="21">
        <v>469</v>
      </c>
      <c r="E10" s="21"/>
      <c r="F10" s="22">
        <v>99</v>
      </c>
      <c r="G10" s="12">
        <f>C10/I2</f>
        <v>0.37685060565275907</v>
      </c>
      <c r="H10" s="13">
        <f t="shared" ref="H10:H26" si="2">D10/C10</f>
        <v>0.55833333333333335</v>
      </c>
      <c r="I10" s="13">
        <f t="shared" si="0"/>
        <v>0</v>
      </c>
      <c r="J10" s="14">
        <f t="shared" si="1"/>
        <v>7.5630252100840331E-2</v>
      </c>
    </row>
    <row r="11" spans="1:11" ht="21.75" customHeight="1" thickBot="1" x14ac:dyDescent="0.3">
      <c r="A11" s="15" t="s">
        <v>17</v>
      </c>
      <c r="B11" s="16">
        <v>5</v>
      </c>
      <c r="C11" s="20">
        <v>840</v>
      </c>
      <c r="D11" s="21">
        <v>469</v>
      </c>
      <c r="E11" s="21"/>
      <c r="F11" s="22">
        <v>103</v>
      </c>
      <c r="G11" s="12">
        <f>C11/I2</f>
        <v>0.37685060565275907</v>
      </c>
      <c r="H11" s="13">
        <f t="shared" si="2"/>
        <v>0.55833333333333335</v>
      </c>
      <c r="I11" s="13">
        <f t="shared" si="0"/>
        <v>0</v>
      </c>
      <c r="J11" s="14">
        <f t="shared" si="1"/>
        <v>7.868601986249045E-2</v>
      </c>
    </row>
    <row r="12" spans="1:11" ht="21.75" customHeight="1" thickBot="1" x14ac:dyDescent="0.3">
      <c r="A12" s="15" t="s">
        <v>18</v>
      </c>
      <c r="B12" s="16">
        <v>6</v>
      </c>
      <c r="C12" s="20">
        <v>693</v>
      </c>
      <c r="D12" s="21"/>
      <c r="E12" s="21"/>
      <c r="F12" s="22">
        <v>12</v>
      </c>
      <c r="G12" s="12">
        <f>C12/I2</f>
        <v>0.31090174966352624</v>
      </c>
      <c r="H12" s="13">
        <f t="shared" si="2"/>
        <v>0</v>
      </c>
      <c r="I12" s="13">
        <f t="shared" si="0"/>
        <v>0</v>
      </c>
      <c r="J12" s="14">
        <f t="shared" si="1"/>
        <v>1.7316017316017316E-2</v>
      </c>
    </row>
    <row r="13" spans="1:11" ht="21.75" customHeight="1" thickBot="1" x14ac:dyDescent="0.3">
      <c r="A13" s="15" t="s">
        <v>19</v>
      </c>
      <c r="B13" s="16">
        <v>7</v>
      </c>
      <c r="C13" s="20">
        <v>911</v>
      </c>
      <c r="D13" s="21"/>
      <c r="E13" s="21"/>
      <c r="F13" s="22">
        <v>114</v>
      </c>
      <c r="G13" s="12">
        <f>C13/I2</f>
        <v>0.40870345446388517</v>
      </c>
      <c r="H13" s="13">
        <f t="shared" si="2"/>
        <v>0</v>
      </c>
      <c r="I13" s="13">
        <f t="shared" si="0"/>
        <v>0</v>
      </c>
      <c r="J13" s="14">
        <f t="shared" si="1"/>
        <v>0.12513721185510429</v>
      </c>
    </row>
    <row r="14" spans="1:11" ht="21.75" customHeight="1" thickBot="1" x14ac:dyDescent="0.3">
      <c r="A14" s="15" t="s">
        <v>20</v>
      </c>
      <c r="B14" s="16">
        <v>8</v>
      </c>
      <c r="C14" s="20">
        <v>866</v>
      </c>
      <c r="D14" s="21">
        <v>724</v>
      </c>
      <c r="E14" s="21"/>
      <c r="F14" s="22">
        <v>11</v>
      </c>
      <c r="G14" s="12">
        <f>C14/I2</f>
        <v>0.38851502916105879</v>
      </c>
      <c r="H14" s="13">
        <f t="shared" si="2"/>
        <v>0.83602771362586603</v>
      </c>
      <c r="I14" s="13">
        <f t="shared" si="0"/>
        <v>0</v>
      </c>
      <c r="J14" s="14">
        <f t="shared" si="1"/>
        <v>6.918238993710692E-3</v>
      </c>
    </row>
    <row r="15" spans="1:11" ht="48" thickBot="1" x14ac:dyDescent="0.3">
      <c r="A15" s="15" t="s">
        <v>21</v>
      </c>
      <c r="B15" s="16">
        <v>9</v>
      </c>
      <c r="C15" s="17">
        <v>381</v>
      </c>
      <c r="D15" s="18">
        <v>1026</v>
      </c>
      <c r="E15" s="18"/>
      <c r="F15" s="19"/>
      <c r="G15" s="12">
        <f>C15/[1]Светлый!$M$10</f>
        <v>0.27078891257995735</v>
      </c>
      <c r="H15" s="13">
        <f t="shared" si="2"/>
        <v>2.6929133858267718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336</v>
      </c>
      <c r="D16" s="21">
        <v>1893</v>
      </c>
      <c r="E16" s="21"/>
      <c r="F16" s="22"/>
      <c r="G16" s="12">
        <f>C16/I2</f>
        <v>0.15074024226110364</v>
      </c>
      <c r="H16" s="13">
        <f t="shared" si="2"/>
        <v>5.6339285714285712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250</v>
      </c>
      <c r="D17" s="21">
        <v>412</v>
      </c>
      <c r="E17" s="21"/>
      <c r="F17" s="22">
        <v>5</v>
      </c>
      <c r="G17" s="12">
        <f>C17/[1]Светлый!$M$10</f>
        <v>0.17768301350390903</v>
      </c>
      <c r="H17" s="13">
        <f t="shared" si="2"/>
        <v>1.6479999999999999</v>
      </c>
      <c r="I17" s="13">
        <f t="shared" si="0"/>
        <v>0</v>
      </c>
      <c r="J17" s="14">
        <f t="shared" si="1"/>
        <v>7.5528700906344415E-3</v>
      </c>
    </row>
    <row r="18" spans="1:10" ht="24" customHeight="1" thickBot="1" x14ac:dyDescent="0.3">
      <c r="A18" s="15" t="s">
        <v>24</v>
      </c>
      <c r="B18" s="16">
        <v>12</v>
      </c>
      <c r="C18" s="20">
        <v>820</v>
      </c>
      <c r="D18" s="21">
        <v>490</v>
      </c>
      <c r="E18" s="21"/>
      <c r="F18" s="22">
        <v>12</v>
      </c>
      <c r="G18" s="12">
        <f>C18/I2</f>
        <v>0.36787797218483625</v>
      </c>
      <c r="H18" s="13">
        <f t="shared" si="2"/>
        <v>0.59756097560975607</v>
      </c>
      <c r="I18" s="13">
        <f t="shared" si="0"/>
        <v>0</v>
      </c>
      <c r="J18" s="14">
        <f t="shared" si="1"/>
        <v>9.1603053435114507E-3</v>
      </c>
    </row>
    <row r="19" spans="1:10" ht="24" customHeight="1" thickBot="1" x14ac:dyDescent="0.3">
      <c r="A19" s="15" t="s">
        <v>25</v>
      </c>
      <c r="B19" s="16">
        <v>13</v>
      </c>
      <c r="C19" s="20">
        <v>510</v>
      </c>
      <c r="D19" s="21">
        <v>409</v>
      </c>
      <c r="E19" s="21"/>
      <c r="F19" s="22">
        <v>25</v>
      </c>
      <c r="G19" s="12">
        <f>C19/I2</f>
        <v>0.22880215343203231</v>
      </c>
      <c r="H19" s="13">
        <f t="shared" si="2"/>
        <v>0.80196078431372553</v>
      </c>
      <c r="I19" s="13">
        <f t="shared" si="0"/>
        <v>0</v>
      </c>
      <c r="J19" s="14">
        <f t="shared" si="1"/>
        <v>2.720348204570185E-2</v>
      </c>
    </row>
    <row r="20" spans="1:10" ht="24" customHeight="1" thickBot="1" x14ac:dyDescent="0.3">
      <c r="A20" s="15" t="s">
        <v>26</v>
      </c>
      <c r="B20" s="16">
        <v>14</v>
      </c>
      <c r="C20" s="20">
        <v>505</v>
      </c>
      <c r="D20" s="21">
        <v>415</v>
      </c>
      <c r="E20" s="21"/>
      <c r="F20" s="22">
        <v>401</v>
      </c>
      <c r="G20" s="12">
        <f>C20/I2</f>
        <v>0.22655899506505159</v>
      </c>
      <c r="H20" s="13">
        <f t="shared" si="2"/>
        <v>0.82178217821782173</v>
      </c>
      <c r="I20" s="13">
        <f t="shared" si="0"/>
        <v>0</v>
      </c>
      <c r="J20" s="14">
        <f t="shared" si="1"/>
        <v>0.43586956521739129</v>
      </c>
    </row>
    <row r="21" spans="1:10" ht="24" customHeight="1" thickBot="1" x14ac:dyDescent="0.3">
      <c r="A21" s="15" t="s">
        <v>27</v>
      </c>
      <c r="B21" s="16">
        <v>15</v>
      </c>
      <c r="C21" s="20">
        <v>1292</v>
      </c>
      <c r="D21" s="21">
        <v>937</v>
      </c>
      <c r="E21" s="21"/>
      <c r="F21" s="22">
        <v>16</v>
      </c>
      <c r="G21" s="12">
        <f>C21/I2</f>
        <v>0.57963212202781511</v>
      </c>
      <c r="H21" s="13">
        <f t="shared" si="2"/>
        <v>0.72523219814241491</v>
      </c>
      <c r="I21" s="13">
        <f t="shared" si="0"/>
        <v>0</v>
      </c>
      <c r="J21" s="14">
        <f t="shared" si="1"/>
        <v>7.1781067743382681E-3</v>
      </c>
    </row>
    <row r="22" spans="1:10" ht="24" customHeight="1" thickBot="1" x14ac:dyDescent="0.3">
      <c r="A22" s="15" t="s">
        <v>28</v>
      </c>
      <c r="B22" s="16">
        <v>16</v>
      </c>
      <c r="C22" s="20">
        <v>533</v>
      </c>
      <c r="D22" s="21">
        <v>139</v>
      </c>
      <c r="E22" s="21"/>
      <c r="F22" s="22"/>
      <c r="G22" s="12">
        <f>C22/I2</f>
        <v>0.23912068192014357</v>
      </c>
      <c r="H22" s="13">
        <f t="shared" si="2"/>
        <v>0.2607879924953096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44</v>
      </c>
      <c r="D23" s="21">
        <v>411</v>
      </c>
      <c r="E23" s="21"/>
      <c r="F23" s="22"/>
      <c r="G23" s="12">
        <f>C23/I2</f>
        <v>1.9739793629430239E-2</v>
      </c>
      <c r="H23" s="13">
        <f t="shared" si="2"/>
        <v>9.3409090909090917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1609</v>
      </c>
      <c r="D25" s="21"/>
      <c r="E25" s="21"/>
      <c r="F25" s="22">
        <v>13</v>
      </c>
      <c r="G25" s="12">
        <f>C25/I2</f>
        <v>0.7218483624943921</v>
      </c>
      <c r="H25" s="13">
        <f t="shared" si="2"/>
        <v>0</v>
      </c>
      <c r="I25" s="13">
        <f t="shared" si="0"/>
        <v>0</v>
      </c>
      <c r="J25" s="14">
        <f t="shared" si="1"/>
        <v>8.0795525170913613E-3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2229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rgb="FFFF0000"/>
  </sheetPr>
  <dimension ref="A1:K29"/>
  <sheetViews>
    <sheetView topLeftCell="A7"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[1]Светлогорск!$E$10</f>
        <v>935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935</v>
      </c>
      <c r="D7" s="10"/>
      <c r="E7" s="10"/>
      <c r="F7" s="11">
        <v>178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0.19037433155080213</v>
      </c>
    </row>
    <row r="8" spans="1:11" ht="32.25" thickBot="1" x14ac:dyDescent="0.3">
      <c r="A8" s="15" t="s">
        <v>13</v>
      </c>
      <c r="B8" s="16">
        <v>2</v>
      </c>
      <c r="C8" s="17">
        <v>935</v>
      </c>
      <c r="D8" s="18"/>
      <c r="E8" s="18"/>
      <c r="F8" s="19">
        <v>61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6.5240641711229952E-2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935</v>
      </c>
      <c r="D9" s="21"/>
      <c r="E9" s="21"/>
      <c r="F9" s="22">
        <v>14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1.4973262032085561E-2</v>
      </c>
    </row>
    <row r="10" spans="1:11" ht="21.75" customHeight="1" thickBot="1" x14ac:dyDescent="0.3">
      <c r="A10" s="15" t="s">
        <v>16</v>
      </c>
      <c r="B10" s="16">
        <v>4</v>
      </c>
      <c r="C10" s="20">
        <v>401</v>
      </c>
      <c r="D10" s="21">
        <v>210</v>
      </c>
      <c r="E10" s="21"/>
      <c r="F10" s="22">
        <v>65</v>
      </c>
      <c r="G10" s="12">
        <f>C10/I2</f>
        <v>0.4288770053475936</v>
      </c>
      <c r="H10" s="13">
        <f t="shared" ref="H10:H26" si="2">D10/C10</f>
        <v>0.52369077306733169</v>
      </c>
      <c r="I10" s="13">
        <f t="shared" si="0"/>
        <v>0</v>
      </c>
      <c r="J10" s="14">
        <f t="shared" si="1"/>
        <v>0.10638297872340426</v>
      </c>
    </row>
    <row r="11" spans="1:11" ht="21.75" customHeight="1" thickBot="1" x14ac:dyDescent="0.3">
      <c r="A11" s="15" t="s">
        <v>17</v>
      </c>
      <c r="B11" s="16">
        <v>5</v>
      </c>
      <c r="C11" s="20">
        <v>401</v>
      </c>
      <c r="D11" s="21">
        <v>210</v>
      </c>
      <c r="E11" s="21"/>
      <c r="F11" s="22">
        <v>36</v>
      </c>
      <c r="G11" s="12">
        <f>C11/I2</f>
        <v>0.4288770053475936</v>
      </c>
      <c r="H11" s="13">
        <f t="shared" si="2"/>
        <v>0.52369077306733169</v>
      </c>
      <c r="I11" s="13">
        <f t="shared" si="0"/>
        <v>0</v>
      </c>
      <c r="J11" s="14">
        <f t="shared" si="1"/>
        <v>5.8919803600654665E-2</v>
      </c>
    </row>
    <row r="12" spans="1:11" ht="21.75" customHeight="1" thickBot="1" x14ac:dyDescent="0.3">
      <c r="A12" s="15" t="s">
        <v>18</v>
      </c>
      <c r="B12" s="16">
        <v>6</v>
      </c>
      <c r="C12" s="20">
        <v>264</v>
      </c>
      <c r="D12" s="21"/>
      <c r="E12" s="21"/>
      <c r="F12" s="22"/>
      <c r="G12" s="12">
        <f>C12/I2</f>
        <v>0.28235294117647058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340</v>
      </c>
      <c r="D13" s="21"/>
      <c r="E13" s="21"/>
      <c r="F13" s="22">
        <v>13</v>
      </c>
      <c r="G13" s="12">
        <f>C13/I2</f>
        <v>0.36363636363636365</v>
      </c>
      <c r="H13" s="13">
        <f t="shared" si="2"/>
        <v>0</v>
      </c>
      <c r="I13" s="13">
        <f t="shared" si="0"/>
        <v>0</v>
      </c>
      <c r="J13" s="14">
        <f t="shared" si="1"/>
        <v>3.8235294117647062E-2</v>
      </c>
    </row>
    <row r="14" spans="1:11" ht="21.75" customHeight="1" thickBot="1" x14ac:dyDescent="0.3">
      <c r="A14" s="15" t="s">
        <v>20</v>
      </c>
      <c r="B14" s="16">
        <v>8</v>
      </c>
      <c r="C14" s="20">
        <v>560</v>
      </c>
      <c r="D14" s="21">
        <v>166</v>
      </c>
      <c r="E14" s="21"/>
      <c r="F14" s="22">
        <v>6</v>
      </c>
      <c r="G14" s="12">
        <f>C14/I2</f>
        <v>0.59893048128342241</v>
      </c>
      <c r="H14" s="13">
        <f t="shared" si="2"/>
        <v>0.29642857142857143</v>
      </c>
      <c r="I14" s="13">
        <f t="shared" si="0"/>
        <v>0</v>
      </c>
      <c r="J14" s="14">
        <f t="shared" si="1"/>
        <v>8.2644628099173556E-3</v>
      </c>
    </row>
    <row r="15" spans="1:11" ht="48" thickBot="1" x14ac:dyDescent="0.3">
      <c r="A15" s="15" t="s">
        <v>21</v>
      </c>
      <c r="B15" s="16">
        <v>9</v>
      </c>
      <c r="C15" s="17">
        <v>266</v>
      </c>
      <c r="D15" s="18">
        <v>142</v>
      </c>
      <c r="E15" s="18"/>
      <c r="F15" s="19"/>
      <c r="G15" s="12">
        <f>C15/[1]Светлогорск!$M$10</f>
        <v>0.47927927927927927</v>
      </c>
      <c r="H15" s="13">
        <f t="shared" si="2"/>
        <v>0.53383458646616544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366</v>
      </c>
      <c r="D16" s="21">
        <v>548</v>
      </c>
      <c r="E16" s="21"/>
      <c r="F16" s="22"/>
      <c r="G16" s="12">
        <f>C16/I2</f>
        <v>0.39144385026737966</v>
      </c>
      <c r="H16" s="13">
        <f t="shared" si="2"/>
        <v>1.4972677595628416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79</v>
      </c>
      <c r="D17" s="21">
        <v>234</v>
      </c>
      <c r="E17" s="21"/>
      <c r="F17" s="22">
        <v>12</v>
      </c>
      <c r="G17" s="12">
        <f>C17/[1]Светлогорск!$M$10</f>
        <v>0.14234234234234233</v>
      </c>
      <c r="H17" s="13">
        <f t="shared" si="2"/>
        <v>2.962025316455696</v>
      </c>
      <c r="I17" s="13">
        <f t="shared" si="0"/>
        <v>0</v>
      </c>
      <c r="J17" s="14">
        <f t="shared" si="1"/>
        <v>3.8338658146964855E-2</v>
      </c>
    </row>
    <row r="18" spans="1:10" ht="24" customHeight="1" thickBot="1" x14ac:dyDescent="0.3">
      <c r="A18" s="15" t="s">
        <v>24</v>
      </c>
      <c r="B18" s="16">
        <v>12</v>
      </c>
      <c r="C18" s="20">
        <v>391</v>
      </c>
      <c r="D18" s="21">
        <v>179</v>
      </c>
      <c r="E18" s="21"/>
      <c r="F18" s="22"/>
      <c r="G18" s="12">
        <f>C18/I2</f>
        <v>0.41818181818181815</v>
      </c>
      <c r="H18" s="13">
        <f t="shared" si="2"/>
        <v>0.4578005115089514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236</v>
      </c>
      <c r="D19" s="21">
        <v>94</v>
      </c>
      <c r="E19" s="21"/>
      <c r="F19" s="22"/>
      <c r="G19" s="12">
        <f>C19/I2</f>
        <v>0.25240641711229944</v>
      </c>
      <c r="H19" s="13">
        <f t="shared" si="2"/>
        <v>0.39830508474576271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228</v>
      </c>
      <c r="D20" s="21">
        <v>72</v>
      </c>
      <c r="E20" s="21"/>
      <c r="F20" s="22">
        <v>52</v>
      </c>
      <c r="G20" s="12">
        <f>C20/I2</f>
        <v>0.24385026737967913</v>
      </c>
      <c r="H20" s="13">
        <f t="shared" si="2"/>
        <v>0.31578947368421051</v>
      </c>
      <c r="I20" s="13">
        <f t="shared" si="0"/>
        <v>0</v>
      </c>
      <c r="J20" s="14">
        <f t="shared" si="1"/>
        <v>0.17333333333333334</v>
      </c>
    </row>
    <row r="21" spans="1:10" ht="24" customHeight="1" thickBot="1" x14ac:dyDescent="0.3">
      <c r="A21" s="15" t="s">
        <v>27</v>
      </c>
      <c r="B21" s="16">
        <v>15</v>
      </c>
      <c r="C21" s="20">
        <v>682</v>
      </c>
      <c r="D21" s="21">
        <v>229</v>
      </c>
      <c r="E21" s="21"/>
      <c r="F21" s="22">
        <v>25</v>
      </c>
      <c r="G21" s="12">
        <f>C21/I2</f>
        <v>0.72941176470588232</v>
      </c>
      <c r="H21" s="13">
        <f t="shared" si="2"/>
        <v>0.33577712609970672</v>
      </c>
      <c r="I21" s="13">
        <f t="shared" si="0"/>
        <v>0</v>
      </c>
      <c r="J21" s="14">
        <f t="shared" si="1"/>
        <v>2.7442371020856202E-2</v>
      </c>
    </row>
    <row r="22" spans="1:10" ht="24" customHeight="1" thickBot="1" x14ac:dyDescent="0.3">
      <c r="A22" s="15" t="s">
        <v>28</v>
      </c>
      <c r="B22" s="16">
        <v>16</v>
      </c>
      <c r="C22" s="20">
        <v>406</v>
      </c>
      <c r="D22" s="21">
        <v>44</v>
      </c>
      <c r="E22" s="21"/>
      <c r="F22" s="22"/>
      <c r="G22" s="12">
        <f>C22/I2</f>
        <v>0.43422459893048126</v>
      </c>
      <c r="H22" s="13">
        <f t="shared" si="2"/>
        <v>0.10837438423645321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157</v>
      </c>
      <c r="D23" s="21">
        <v>172</v>
      </c>
      <c r="E23" s="21"/>
      <c r="F23" s="22">
        <v>8</v>
      </c>
      <c r="G23" s="12">
        <f>C23/I2</f>
        <v>0.16791443850267379</v>
      </c>
      <c r="H23" s="13">
        <f t="shared" si="2"/>
        <v>1.0955414012738853</v>
      </c>
      <c r="I23" s="13">
        <f t="shared" si="0"/>
        <v>0</v>
      </c>
      <c r="J23" s="14">
        <f t="shared" si="1"/>
        <v>2.4316109422492401E-2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557</v>
      </c>
      <c r="D25" s="21">
        <v>242</v>
      </c>
      <c r="E25" s="21"/>
      <c r="F25" s="22">
        <v>2</v>
      </c>
      <c r="G25" s="12">
        <f>C25/I2</f>
        <v>0.59572192513368982</v>
      </c>
      <c r="H25" s="13">
        <f t="shared" si="2"/>
        <v>0.43447037701974867</v>
      </c>
      <c r="I25" s="13">
        <f t="shared" si="0"/>
        <v>0</v>
      </c>
      <c r="J25" s="14">
        <f t="shared" si="1"/>
        <v>2.5031289111389237E-3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935</v>
      </c>
      <c r="D26" s="29"/>
      <c r="E26" s="29"/>
      <c r="F26" s="22">
        <v>88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9.4117647058823528E-2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K29"/>
  <sheetViews>
    <sheetView topLeftCell="A4" workbookViewId="0">
      <selection activeCell="C9" sqref="C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[1]Славск!$E$10</f>
        <v>1534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1534</v>
      </c>
      <c r="D7" s="10"/>
      <c r="E7" s="10"/>
      <c r="F7" s="11">
        <v>66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4.3024771838331158E-2</v>
      </c>
    </row>
    <row r="8" spans="1:11" ht="32.25" thickBot="1" x14ac:dyDescent="0.3">
      <c r="A8" s="15" t="s">
        <v>13</v>
      </c>
      <c r="B8" s="16">
        <v>2</v>
      </c>
      <c r="C8" s="17">
        <v>1534</v>
      </c>
      <c r="D8" s="18"/>
      <c r="E8" s="18"/>
      <c r="F8" s="19">
        <v>120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7.822685788787484E-2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1534</v>
      </c>
      <c r="D9" s="21"/>
      <c r="E9" s="21"/>
      <c r="F9" s="22">
        <v>63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4.1069100391134289E-2</v>
      </c>
    </row>
    <row r="10" spans="1:11" ht="21.75" customHeight="1" thickBot="1" x14ac:dyDescent="0.3">
      <c r="A10" s="15" t="s">
        <v>16</v>
      </c>
      <c r="B10" s="16">
        <v>4</v>
      </c>
      <c r="C10" s="20">
        <v>1003</v>
      </c>
      <c r="D10" s="21">
        <v>18</v>
      </c>
      <c r="E10" s="21"/>
      <c r="F10" s="22">
        <v>76</v>
      </c>
      <c r="G10" s="12">
        <f>C10/I2</f>
        <v>0.65384615384615385</v>
      </c>
      <c r="H10" s="13">
        <f t="shared" ref="H10:H26" si="2">D10/C10</f>
        <v>1.794616151545364E-2</v>
      </c>
      <c r="I10" s="13">
        <f t="shared" si="0"/>
        <v>0</v>
      </c>
      <c r="J10" s="14">
        <f t="shared" si="1"/>
        <v>7.4436826640548487E-2</v>
      </c>
    </row>
    <row r="11" spans="1:11" ht="21.75" customHeight="1" thickBot="1" x14ac:dyDescent="0.3">
      <c r="A11" s="15" t="s">
        <v>17</v>
      </c>
      <c r="B11" s="16">
        <v>5</v>
      </c>
      <c r="C11" s="20">
        <v>982</v>
      </c>
      <c r="D11" s="21">
        <v>18</v>
      </c>
      <c r="E11" s="21"/>
      <c r="F11" s="22">
        <v>29</v>
      </c>
      <c r="G11" s="12">
        <f>C11/I2</f>
        <v>0.64015645371577579</v>
      </c>
      <c r="H11" s="13">
        <f t="shared" si="2"/>
        <v>1.8329938900203666E-2</v>
      </c>
      <c r="I11" s="13">
        <f t="shared" si="0"/>
        <v>0</v>
      </c>
      <c r="J11" s="14">
        <f t="shared" si="1"/>
        <v>2.9000000000000001E-2</v>
      </c>
    </row>
    <row r="12" spans="1:11" ht="21.75" customHeight="1" thickBot="1" x14ac:dyDescent="0.3">
      <c r="A12" s="15" t="s">
        <v>18</v>
      </c>
      <c r="B12" s="16">
        <v>6</v>
      </c>
      <c r="C12" s="20">
        <v>657</v>
      </c>
      <c r="D12" s="21"/>
      <c r="E12" s="21"/>
      <c r="F12" s="22"/>
      <c r="G12" s="12">
        <f>C12/I2</f>
        <v>0.42829204693611472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872</v>
      </c>
      <c r="D13" s="21"/>
      <c r="E13" s="21"/>
      <c r="F13" s="22"/>
      <c r="G13" s="12">
        <f>C13/I2</f>
        <v>0.56844850065189045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1098</v>
      </c>
      <c r="D14" s="21">
        <v>9</v>
      </c>
      <c r="E14" s="21"/>
      <c r="F14" s="22">
        <v>44</v>
      </c>
      <c r="G14" s="12">
        <f>C14/I2</f>
        <v>0.71577574967405477</v>
      </c>
      <c r="H14" s="13">
        <f t="shared" si="2"/>
        <v>8.1967213114754103E-3</v>
      </c>
      <c r="I14" s="13">
        <f t="shared" si="0"/>
        <v>0</v>
      </c>
      <c r="J14" s="14">
        <f t="shared" si="1"/>
        <v>3.9747064137308039E-2</v>
      </c>
    </row>
    <row r="15" spans="1:11" ht="48" thickBot="1" x14ac:dyDescent="0.3">
      <c r="A15" s="15" t="s">
        <v>21</v>
      </c>
      <c r="B15" s="16">
        <v>9</v>
      </c>
      <c r="C15" s="17">
        <v>695</v>
      </c>
      <c r="D15" s="18">
        <v>5</v>
      </c>
      <c r="E15" s="18"/>
      <c r="F15" s="19"/>
      <c r="G15" s="12">
        <f>C15/[1]Славск!$M$10</f>
        <v>0.81861012956419321</v>
      </c>
      <c r="H15" s="13">
        <f t="shared" si="2"/>
        <v>7.1942446043165471E-3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1405</v>
      </c>
      <c r="D16" s="21">
        <v>129</v>
      </c>
      <c r="E16" s="21"/>
      <c r="F16" s="22">
        <v>1</v>
      </c>
      <c r="G16" s="12">
        <f>C16/I2</f>
        <v>0.91590612777053459</v>
      </c>
      <c r="H16" s="13">
        <f t="shared" si="2"/>
        <v>9.1814946619217089E-2</v>
      </c>
      <c r="I16" s="13">
        <f t="shared" si="0"/>
        <v>0</v>
      </c>
      <c r="J16" s="14">
        <f t="shared" si="1"/>
        <v>6.5189048239895696E-4</v>
      </c>
    </row>
    <row r="17" spans="1:10" ht="24" customHeight="1" thickBot="1" x14ac:dyDescent="0.3">
      <c r="A17" s="15" t="s">
        <v>23</v>
      </c>
      <c r="B17" s="16">
        <v>11</v>
      </c>
      <c r="C17" s="20">
        <v>381</v>
      </c>
      <c r="D17" s="21">
        <v>34</v>
      </c>
      <c r="E17" s="21"/>
      <c r="F17" s="22"/>
      <c r="G17" s="12">
        <f>C17/[1]Славск!$M$10</f>
        <v>0.44876325088339225</v>
      </c>
      <c r="H17" s="13">
        <f t="shared" si="2"/>
        <v>8.9238845144356954E-2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665</v>
      </c>
      <c r="D18" s="21">
        <v>12</v>
      </c>
      <c r="E18" s="21"/>
      <c r="F18" s="22"/>
      <c r="G18" s="12">
        <f>C18/I2</f>
        <v>0.43350717079530637</v>
      </c>
      <c r="H18" s="13">
        <f t="shared" si="2"/>
        <v>1.8045112781954888E-2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812</v>
      </c>
      <c r="D19" s="21"/>
      <c r="E19" s="21"/>
      <c r="F19" s="22"/>
      <c r="G19" s="12">
        <f>C19/I2</f>
        <v>0.52933507170795302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739</v>
      </c>
      <c r="D20" s="21">
        <v>17</v>
      </c>
      <c r="E20" s="21">
        <v>15</v>
      </c>
      <c r="F20" s="22">
        <v>58</v>
      </c>
      <c r="G20" s="12">
        <f>C20/I2</f>
        <v>0.48174706649282922</v>
      </c>
      <c r="H20" s="13">
        <f t="shared" si="2"/>
        <v>2.3004059539918808E-2</v>
      </c>
      <c r="I20" s="13">
        <f t="shared" si="0"/>
        <v>2.0297699594046009E-2</v>
      </c>
      <c r="J20" s="14">
        <f t="shared" si="1"/>
        <v>7.6719576719576715E-2</v>
      </c>
    </row>
    <row r="21" spans="1:10" ht="24" customHeight="1" thickBot="1" x14ac:dyDescent="0.3">
      <c r="A21" s="15" t="s">
        <v>27</v>
      </c>
      <c r="B21" s="16">
        <v>15</v>
      </c>
      <c r="C21" s="20">
        <v>1530</v>
      </c>
      <c r="D21" s="21"/>
      <c r="E21" s="21"/>
      <c r="F21" s="22"/>
      <c r="G21" s="12">
        <f>C21/I2</f>
        <v>0.99739243807040412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683</v>
      </c>
      <c r="D22" s="21">
        <v>12</v>
      </c>
      <c r="E22" s="21"/>
      <c r="F22" s="22"/>
      <c r="G22" s="12">
        <f>C22/I2</f>
        <v>0.44524119947848761</v>
      </c>
      <c r="H22" s="13">
        <f t="shared" si="2"/>
        <v>1.7569546120058566E-2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395</v>
      </c>
      <c r="D23" s="21">
        <v>6</v>
      </c>
      <c r="E23" s="21"/>
      <c r="F23" s="22">
        <v>1</v>
      </c>
      <c r="G23" s="12">
        <f>C23/I2</f>
        <v>0.25749674054758803</v>
      </c>
      <c r="H23" s="13">
        <f t="shared" si="2"/>
        <v>1.5189873417721518E-2</v>
      </c>
      <c r="I23" s="13">
        <f t="shared" si="0"/>
        <v>0</v>
      </c>
      <c r="J23" s="14">
        <f t="shared" si="1"/>
        <v>2.4937655860349127E-3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9</v>
      </c>
      <c r="D24" s="21"/>
      <c r="E24" s="21"/>
      <c r="F24" s="22"/>
      <c r="G24" s="12">
        <f>C24/I2</f>
        <v>5.8670143415906128E-3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779</v>
      </c>
      <c r="D25" s="21">
        <v>3</v>
      </c>
      <c r="E25" s="21"/>
      <c r="F25" s="22"/>
      <c r="G25" s="12">
        <f>C25/I2</f>
        <v>0.50782268578878753</v>
      </c>
      <c r="H25" s="13">
        <f t="shared" si="2"/>
        <v>3.8510911424903724E-3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1534</v>
      </c>
      <c r="D26" s="29"/>
      <c r="E26" s="29"/>
      <c r="F26" s="22">
        <v>72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4.6936114732724903E-2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K29"/>
  <sheetViews>
    <sheetView topLeftCell="A10" workbookViewId="0">
      <selection activeCell="C37" sqref="C37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[1]Советск!$E$10</f>
        <v>1113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1113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9">
        <v>1113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1113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859</v>
      </c>
      <c r="D10" s="21"/>
      <c r="E10" s="21"/>
      <c r="F10" s="22"/>
      <c r="G10" s="12">
        <f>C10/I2</f>
        <v>0.77178796046720577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859</v>
      </c>
      <c r="D11" s="21"/>
      <c r="E11" s="21"/>
      <c r="F11" s="22"/>
      <c r="G11" s="12">
        <f>C11/I2</f>
        <v>0.77178796046720577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495</v>
      </c>
      <c r="D14" s="21"/>
      <c r="E14" s="21"/>
      <c r="F14" s="22"/>
      <c r="G14" s="12">
        <f>C14/I2</f>
        <v>0.44474393530997303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453</v>
      </c>
      <c r="D15" s="18"/>
      <c r="E15" s="18"/>
      <c r="F15" s="19"/>
      <c r="G15" s="12">
        <f>C15/[1]Советск!$M$10</f>
        <v>0.88649706457925637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1113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284</v>
      </c>
      <c r="D17" s="21"/>
      <c r="E17" s="21"/>
      <c r="F17" s="22"/>
      <c r="G17" s="12">
        <f>C17/[1]Советск!$M$10</f>
        <v>0.55577299412915848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857</v>
      </c>
      <c r="D18" s="21"/>
      <c r="E18" s="21"/>
      <c r="F18" s="22"/>
      <c r="G18" s="12">
        <f>C18/I2</f>
        <v>0.76999101527403413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231</v>
      </c>
      <c r="D19" s="21"/>
      <c r="E19" s="21"/>
      <c r="F19" s="22"/>
      <c r="G19" s="12">
        <f>C19/I2</f>
        <v>0.20754716981132076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231</v>
      </c>
      <c r="D20" s="21"/>
      <c r="E20" s="21"/>
      <c r="F20" s="22"/>
      <c r="G20" s="12">
        <f>C20/I2</f>
        <v>0.20754716981132076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1113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341</v>
      </c>
      <c r="D22" s="21"/>
      <c r="E22" s="21"/>
      <c r="F22" s="22"/>
      <c r="G22" s="12">
        <f>C22/I2</f>
        <v>0.30637915543575922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252</v>
      </c>
      <c r="D23" s="21"/>
      <c r="E23" s="21"/>
      <c r="F23" s="22"/>
      <c r="G23" s="12">
        <f>C23/I2</f>
        <v>0.22641509433962265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49</v>
      </c>
      <c r="D24" s="21"/>
      <c r="E24" s="21"/>
      <c r="F24" s="22"/>
      <c r="G24" s="12">
        <f>C24/I2</f>
        <v>4.40251572327044E-2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476</v>
      </c>
      <c r="D25" s="21"/>
      <c r="E25" s="21"/>
      <c r="F25" s="22"/>
      <c r="G25" s="12">
        <f>C25/I2</f>
        <v>0.42767295597484278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1113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[1]Балтийск!$E$10</f>
        <v>1971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1971</v>
      </c>
      <c r="D7" s="10"/>
      <c r="E7" s="10"/>
      <c r="F7" s="11">
        <v>714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0.36225266362252662</v>
      </c>
    </row>
    <row r="8" spans="1:11" ht="32.25" thickBot="1" x14ac:dyDescent="0.3">
      <c r="A8" s="15" t="s">
        <v>13</v>
      </c>
      <c r="B8" s="16">
        <v>2</v>
      </c>
      <c r="C8" s="17">
        <v>1971</v>
      </c>
      <c r="D8" s="18"/>
      <c r="E8" s="18"/>
      <c r="F8" s="19">
        <v>231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0.11719939117199391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1971</v>
      </c>
      <c r="D9" s="21"/>
      <c r="E9" s="21"/>
      <c r="F9" s="22">
        <v>389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0.19736174530695078</v>
      </c>
    </row>
    <row r="10" spans="1:11" ht="21.75" customHeight="1" thickBot="1" x14ac:dyDescent="0.3">
      <c r="A10" s="15" t="s">
        <v>16</v>
      </c>
      <c r="B10" s="16">
        <v>4</v>
      </c>
      <c r="C10" s="20">
        <v>569</v>
      </c>
      <c r="D10" s="21">
        <v>809</v>
      </c>
      <c r="E10" s="21"/>
      <c r="F10" s="22">
        <v>149</v>
      </c>
      <c r="G10" s="12">
        <f>C10/I2</f>
        <v>0.28868594622019278</v>
      </c>
      <c r="H10" s="13">
        <f t="shared" ref="H10:H26" si="2">D10/C10</f>
        <v>1.4217926186291741</v>
      </c>
      <c r="I10" s="13">
        <f t="shared" si="0"/>
        <v>0</v>
      </c>
      <c r="J10" s="14">
        <f t="shared" si="1"/>
        <v>0.1081277213352685</v>
      </c>
    </row>
    <row r="11" spans="1:11" ht="21.75" customHeight="1" thickBot="1" x14ac:dyDescent="0.3">
      <c r="A11" s="15" t="s">
        <v>17</v>
      </c>
      <c r="B11" s="16">
        <v>5</v>
      </c>
      <c r="C11" s="20">
        <v>611</v>
      </c>
      <c r="D11" s="21">
        <v>828</v>
      </c>
      <c r="E11" s="21"/>
      <c r="F11" s="22">
        <v>9</v>
      </c>
      <c r="G11" s="12">
        <f>C11/I2</f>
        <v>0.30999492643328258</v>
      </c>
      <c r="H11" s="13">
        <f t="shared" si="2"/>
        <v>1.3551554828150574</v>
      </c>
      <c r="I11" s="13">
        <f t="shared" si="0"/>
        <v>0</v>
      </c>
      <c r="J11" s="14">
        <f t="shared" si="1"/>
        <v>6.2543432939541352E-3</v>
      </c>
    </row>
    <row r="12" spans="1:11" ht="21.75" customHeight="1" thickBot="1" x14ac:dyDescent="0.3">
      <c r="A12" s="15" t="s">
        <v>18</v>
      </c>
      <c r="B12" s="16">
        <v>6</v>
      </c>
      <c r="C12" s="20">
        <v>272</v>
      </c>
      <c r="D12" s="21"/>
      <c r="E12" s="21"/>
      <c r="F12" s="22"/>
      <c r="G12" s="12">
        <f>C12/I2</f>
        <v>0.13800101471334347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68</v>
      </c>
      <c r="D13" s="21"/>
      <c r="E13" s="21"/>
      <c r="F13" s="22"/>
      <c r="G13" s="12">
        <f>C13/I2</f>
        <v>3.4500253678335868E-2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418</v>
      </c>
      <c r="D14" s="21">
        <v>584</v>
      </c>
      <c r="E14" s="21"/>
      <c r="F14" s="22">
        <v>107</v>
      </c>
      <c r="G14" s="12">
        <f>C14/I2</f>
        <v>0.21207508878741754</v>
      </c>
      <c r="H14" s="13">
        <f t="shared" si="2"/>
        <v>1.3971291866028708</v>
      </c>
      <c r="I14" s="13">
        <f t="shared" si="0"/>
        <v>0</v>
      </c>
      <c r="J14" s="14">
        <f t="shared" si="1"/>
        <v>0.10678642714570859</v>
      </c>
    </row>
    <row r="15" spans="1:11" ht="48" thickBot="1" x14ac:dyDescent="0.3">
      <c r="A15" s="15" t="s">
        <v>21</v>
      </c>
      <c r="B15" s="16">
        <v>9</v>
      </c>
      <c r="C15" s="17">
        <v>232</v>
      </c>
      <c r="D15" s="18">
        <v>192</v>
      </c>
      <c r="E15" s="18"/>
      <c r="F15" s="19">
        <v>29</v>
      </c>
      <c r="G15" s="12">
        <f>C15/[1]Балтийск!$M$10</f>
        <v>0.18354430379746836</v>
      </c>
      <c r="H15" s="13">
        <f t="shared" si="2"/>
        <v>0.82758620689655171</v>
      </c>
      <c r="I15" s="13">
        <f t="shared" si="0"/>
        <v>0</v>
      </c>
      <c r="J15" s="14">
        <f t="shared" si="1"/>
        <v>6.8396226415094338E-2</v>
      </c>
    </row>
    <row r="16" spans="1:11" ht="24" customHeight="1" thickBot="1" x14ac:dyDescent="0.3">
      <c r="A16" s="15" t="s">
        <v>22</v>
      </c>
      <c r="B16" s="16">
        <v>10</v>
      </c>
      <c r="C16" s="20">
        <v>445</v>
      </c>
      <c r="D16" s="21">
        <v>1525</v>
      </c>
      <c r="E16" s="21"/>
      <c r="F16" s="22">
        <v>1</v>
      </c>
      <c r="G16" s="12">
        <f>C16/I2</f>
        <v>0.22577371892440384</v>
      </c>
      <c r="H16" s="13">
        <f t="shared" si="2"/>
        <v>3.4269662921348316</v>
      </c>
      <c r="I16" s="13">
        <f t="shared" si="0"/>
        <v>0</v>
      </c>
      <c r="J16" s="14">
        <f t="shared" si="1"/>
        <v>5.0761421319796957E-4</v>
      </c>
    </row>
    <row r="17" spans="1:10" ht="24" customHeight="1" thickBot="1" x14ac:dyDescent="0.3">
      <c r="A17" s="15" t="s">
        <v>23</v>
      </c>
      <c r="B17" s="16">
        <v>11</v>
      </c>
      <c r="C17" s="20">
        <v>125</v>
      </c>
      <c r="D17" s="21">
        <v>39</v>
      </c>
      <c r="E17" s="21"/>
      <c r="F17" s="22">
        <v>16</v>
      </c>
      <c r="G17" s="12">
        <f>C17/[1]Балтийск!$M$10</f>
        <v>9.8892405063291139E-2</v>
      </c>
      <c r="H17" s="13">
        <f t="shared" si="2"/>
        <v>0.312</v>
      </c>
      <c r="I17" s="13">
        <f t="shared" si="0"/>
        <v>0</v>
      </c>
      <c r="J17" s="14">
        <f t="shared" si="1"/>
        <v>9.7560975609756101E-2</v>
      </c>
    </row>
    <row r="18" spans="1:10" ht="24" customHeight="1" thickBot="1" x14ac:dyDescent="0.3">
      <c r="A18" s="15" t="s">
        <v>24</v>
      </c>
      <c r="B18" s="16">
        <v>12</v>
      </c>
      <c r="C18" s="20">
        <v>505</v>
      </c>
      <c r="D18" s="21">
        <v>262</v>
      </c>
      <c r="E18" s="21"/>
      <c r="F18" s="22">
        <v>67</v>
      </c>
      <c r="G18" s="12">
        <f>C18/I2</f>
        <v>0.25621511922881784</v>
      </c>
      <c r="H18" s="13">
        <f t="shared" si="2"/>
        <v>0.51881188118811883</v>
      </c>
      <c r="I18" s="13">
        <f t="shared" si="0"/>
        <v>0</v>
      </c>
      <c r="J18" s="14">
        <f t="shared" si="1"/>
        <v>8.7353324641460228E-2</v>
      </c>
    </row>
    <row r="19" spans="1:10" ht="24" customHeight="1" thickBot="1" x14ac:dyDescent="0.3">
      <c r="A19" s="15" t="s">
        <v>25</v>
      </c>
      <c r="B19" s="16">
        <v>13</v>
      </c>
      <c r="C19" s="20">
        <v>313</v>
      </c>
      <c r="D19" s="21">
        <v>322</v>
      </c>
      <c r="E19" s="21"/>
      <c r="F19" s="22">
        <v>73</v>
      </c>
      <c r="G19" s="12">
        <f>C19/I2</f>
        <v>0.15880263825469304</v>
      </c>
      <c r="H19" s="13">
        <f t="shared" si="2"/>
        <v>1.0287539936102237</v>
      </c>
      <c r="I19" s="13">
        <f t="shared" si="0"/>
        <v>0</v>
      </c>
      <c r="J19" s="14">
        <f t="shared" si="1"/>
        <v>0.11496062992125984</v>
      </c>
    </row>
    <row r="20" spans="1:10" ht="24" customHeight="1" thickBot="1" x14ac:dyDescent="0.3">
      <c r="A20" s="15" t="s">
        <v>26</v>
      </c>
      <c r="B20" s="16">
        <v>14</v>
      </c>
      <c r="C20" s="20">
        <v>215</v>
      </c>
      <c r="D20" s="21">
        <v>334</v>
      </c>
      <c r="E20" s="21"/>
      <c r="F20" s="22">
        <v>27</v>
      </c>
      <c r="G20" s="12">
        <f>C20/I2</f>
        <v>0.10908168442415017</v>
      </c>
      <c r="H20" s="13">
        <f t="shared" si="2"/>
        <v>1.5534883720930233</v>
      </c>
      <c r="I20" s="13">
        <f t="shared" si="0"/>
        <v>0</v>
      </c>
      <c r="J20" s="14">
        <f t="shared" si="1"/>
        <v>4.9180327868852458E-2</v>
      </c>
    </row>
    <row r="21" spans="1:10" ht="24" customHeight="1" thickBot="1" x14ac:dyDescent="0.3">
      <c r="A21" s="15" t="s">
        <v>27</v>
      </c>
      <c r="B21" s="16">
        <v>15</v>
      </c>
      <c r="C21" s="20">
        <v>1126</v>
      </c>
      <c r="D21" s="21">
        <v>844</v>
      </c>
      <c r="E21" s="21"/>
      <c r="F21" s="22">
        <v>25</v>
      </c>
      <c r="G21" s="12">
        <f>C21/I2</f>
        <v>0.57128361237950276</v>
      </c>
      <c r="H21" s="13">
        <f t="shared" si="2"/>
        <v>0.74955595026642985</v>
      </c>
      <c r="I21" s="13">
        <f t="shared" si="0"/>
        <v>0</v>
      </c>
      <c r="J21" s="14">
        <f t="shared" si="1"/>
        <v>1.2690355329949238E-2</v>
      </c>
    </row>
    <row r="22" spans="1:10" ht="24" customHeight="1" thickBot="1" x14ac:dyDescent="0.3">
      <c r="A22" s="15" t="s">
        <v>28</v>
      </c>
      <c r="B22" s="16">
        <v>16</v>
      </c>
      <c r="C22" s="20">
        <v>243</v>
      </c>
      <c r="D22" s="21">
        <v>17</v>
      </c>
      <c r="E22" s="21"/>
      <c r="F22" s="22"/>
      <c r="G22" s="12">
        <f>C22/I2</f>
        <v>0.12328767123287671</v>
      </c>
      <c r="H22" s="13">
        <f t="shared" si="2"/>
        <v>6.9958847736625515E-2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110</v>
      </c>
      <c r="D23" s="21">
        <v>95</v>
      </c>
      <c r="E23" s="21"/>
      <c r="F23" s="22">
        <v>19</v>
      </c>
      <c r="G23" s="12">
        <f>C23/I2</f>
        <v>5.5809233891425669E-2</v>
      </c>
      <c r="H23" s="13">
        <f t="shared" si="2"/>
        <v>0.86363636363636365</v>
      </c>
      <c r="I23" s="13">
        <f t="shared" si="0"/>
        <v>0</v>
      </c>
      <c r="J23" s="14">
        <f t="shared" si="1"/>
        <v>9.2682926829268292E-2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439</v>
      </c>
      <c r="D25" s="21"/>
      <c r="E25" s="21"/>
      <c r="F25" s="22">
        <v>1</v>
      </c>
      <c r="G25" s="12">
        <f>C25/I2</f>
        <v>0.22272957889396244</v>
      </c>
      <c r="H25" s="13">
        <f t="shared" si="2"/>
        <v>0</v>
      </c>
      <c r="I25" s="13">
        <f t="shared" si="0"/>
        <v>0</v>
      </c>
      <c r="J25" s="14">
        <f t="shared" si="1"/>
        <v>2.2779043280182231E-3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1971</v>
      </c>
      <c r="D26" s="29"/>
      <c r="E26" s="29"/>
      <c r="F26" s="22">
        <v>755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0.38305428716387618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0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[1]Черняховск!$E$10</f>
        <v>2681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2681</v>
      </c>
      <c r="D7" s="10"/>
      <c r="E7" s="10"/>
      <c r="F7" s="11">
        <v>62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2.3125699365908244E-2</v>
      </c>
    </row>
    <row r="8" spans="1:11" ht="32.25" thickBot="1" x14ac:dyDescent="0.3">
      <c r="A8" s="15" t="s">
        <v>13</v>
      </c>
      <c r="B8" s="16">
        <v>2</v>
      </c>
      <c r="C8" s="17">
        <v>2681</v>
      </c>
      <c r="D8" s="18"/>
      <c r="E8" s="18"/>
      <c r="F8" s="19">
        <v>57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2.1260723610593061E-2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2681</v>
      </c>
      <c r="D9" s="21"/>
      <c r="E9" s="21"/>
      <c r="F9" s="22">
        <v>56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2.0887728459530026E-2</v>
      </c>
    </row>
    <row r="10" spans="1:11" ht="21.75" customHeight="1" thickBot="1" x14ac:dyDescent="0.3">
      <c r="A10" s="15" t="s">
        <v>16</v>
      </c>
      <c r="B10" s="16">
        <v>4</v>
      </c>
      <c r="C10" s="20">
        <v>810</v>
      </c>
      <c r="D10" s="21"/>
      <c r="E10" s="21"/>
      <c r="F10" s="22">
        <v>17</v>
      </c>
      <c r="G10" s="12">
        <f>C10/I2</f>
        <v>0.30212607236105932</v>
      </c>
      <c r="H10" s="13">
        <f t="shared" ref="H10:H26" si="2">D10/C10</f>
        <v>0</v>
      </c>
      <c r="I10" s="13">
        <f t="shared" si="0"/>
        <v>0</v>
      </c>
      <c r="J10" s="14">
        <f t="shared" si="1"/>
        <v>2.0987654320987655E-2</v>
      </c>
    </row>
    <row r="11" spans="1:11" ht="21.75" customHeight="1" thickBot="1" x14ac:dyDescent="0.3">
      <c r="A11" s="15" t="s">
        <v>17</v>
      </c>
      <c r="B11" s="16">
        <v>5</v>
      </c>
      <c r="C11" s="20">
        <v>614</v>
      </c>
      <c r="D11" s="21"/>
      <c r="E11" s="21"/>
      <c r="F11" s="22">
        <v>19</v>
      </c>
      <c r="G11" s="12">
        <f>C11/I2</f>
        <v>0.22901902275270422</v>
      </c>
      <c r="H11" s="13">
        <f t="shared" si="2"/>
        <v>0</v>
      </c>
      <c r="I11" s="13">
        <f t="shared" si="0"/>
        <v>0</v>
      </c>
      <c r="J11" s="14">
        <f t="shared" si="1"/>
        <v>3.0944625407166124E-2</v>
      </c>
    </row>
    <row r="12" spans="1:11" ht="21.75" customHeight="1" thickBot="1" x14ac:dyDescent="0.3">
      <c r="A12" s="15" t="s">
        <v>18</v>
      </c>
      <c r="B12" s="16">
        <v>6</v>
      </c>
      <c r="C12" s="20">
        <v>512</v>
      </c>
      <c r="D12" s="21"/>
      <c r="E12" s="21"/>
      <c r="F12" s="22">
        <v>10</v>
      </c>
      <c r="G12" s="12">
        <f>C12/I2</f>
        <v>0.19097351734427453</v>
      </c>
      <c r="H12" s="13">
        <f t="shared" si="2"/>
        <v>0</v>
      </c>
      <c r="I12" s="13">
        <f t="shared" si="0"/>
        <v>0</v>
      </c>
      <c r="J12" s="14">
        <f t="shared" si="1"/>
        <v>1.953125E-2</v>
      </c>
    </row>
    <row r="13" spans="1:11" ht="21.75" customHeight="1" thickBot="1" x14ac:dyDescent="0.3">
      <c r="A13" s="15" t="s">
        <v>19</v>
      </c>
      <c r="B13" s="16">
        <v>7</v>
      </c>
      <c r="C13" s="20">
        <v>103</v>
      </c>
      <c r="D13" s="21"/>
      <c r="E13" s="21"/>
      <c r="F13" s="22">
        <v>10</v>
      </c>
      <c r="G13" s="12">
        <f>C13/I2</f>
        <v>3.8418500559492724E-2</v>
      </c>
      <c r="H13" s="13">
        <f t="shared" si="2"/>
        <v>0</v>
      </c>
      <c r="I13" s="13">
        <f t="shared" si="0"/>
        <v>0</v>
      </c>
      <c r="J13" s="14">
        <f t="shared" si="1"/>
        <v>9.7087378640776698E-2</v>
      </c>
    </row>
    <row r="14" spans="1:11" ht="21.75" customHeight="1" thickBot="1" x14ac:dyDescent="0.3">
      <c r="A14" s="15" t="s">
        <v>20</v>
      </c>
      <c r="B14" s="16">
        <v>8</v>
      </c>
      <c r="C14" s="20">
        <v>512</v>
      </c>
      <c r="D14" s="21"/>
      <c r="E14" s="21"/>
      <c r="F14" s="22">
        <v>16</v>
      </c>
      <c r="G14" s="12">
        <f>C14/I2</f>
        <v>0.19097351734427453</v>
      </c>
      <c r="H14" s="13">
        <f t="shared" si="2"/>
        <v>0</v>
      </c>
      <c r="I14" s="13">
        <f t="shared" si="0"/>
        <v>0</v>
      </c>
      <c r="J14" s="14">
        <f t="shared" si="1"/>
        <v>3.125E-2</v>
      </c>
    </row>
    <row r="15" spans="1:11" ht="48" thickBot="1" x14ac:dyDescent="0.3">
      <c r="A15" s="15" t="s">
        <v>21</v>
      </c>
      <c r="B15" s="16">
        <v>9</v>
      </c>
      <c r="C15" s="17">
        <v>1639</v>
      </c>
      <c r="D15" s="18"/>
      <c r="E15" s="18"/>
      <c r="F15" s="19">
        <v>4</v>
      </c>
      <c r="G15" s="12">
        <f>C15/[1]Черняховск!$M$10</f>
        <v>1</v>
      </c>
      <c r="H15" s="13">
        <f t="shared" si="2"/>
        <v>0</v>
      </c>
      <c r="I15" s="13">
        <f t="shared" si="0"/>
        <v>0</v>
      </c>
      <c r="J15" s="14">
        <f t="shared" si="1"/>
        <v>2.4405125076266015E-3</v>
      </c>
    </row>
    <row r="16" spans="1:11" ht="24" customHeight="1" thickBot="1" x14ac:dyDescent="0.3">
      <c r="A16" s="15" t="s">
        <v>22</v>
      </c>
      <c r="B16" s="16">
        <v>10</v>
      </c>
      <c r="C16" s="20">
        <v>2681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74</v>
      </c>
      <c r="D17" s="21"/>
      <c r="E17" s="21"/>
      <c r="F17" s="22"/>
      <c r="G17" s="12">
        <f>C17/[1]Черняховск!$M$10</f>
        <v>4.5149481391092129E-2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1230</v>
      </c>
      <c r="D18" s="21"/>
      <c r="E18" s="21"/>
      <c r="F18" s="22">
        <v>10</v>
      </c>
      <c r="G18" s="12">
        <f>C18/I2</f>
        <v>0.45878403580753452</v>
      </c>
      <c r="H18" s="13">
        <f t="shared" si="2"/>
        <v>0</v>
      </c>
      <c r="I18" s="13">
        <f t="shared" si="0"/>
        <v>0</v>
      </c>
      <c r="J18" s="14">
        <f t="shared" si="1"/>
        <v>8.130081300813009E-3</v>
      </c>
    </row>
    <row r="19" spans="1:10" ht="24" customHeight="1" thickBot="1" x14ac:dyDescent="0.3">
      <c r="A19" s="15" t="s">
        <v>25</v>
      </c>
      <c r="B19" s="16">
        <v>13</v>
      </c>
      <c r="C19" s="20">
        <v>1451</v>
      </c>
      <c r="D19" s="21"/>
      <c r="E19" s="21"/>
      <c r="F19" s="22">
        <v>12</v>
      </c>
      <c r="G19" s="12">
        <f>C19/I2</f>
        <v>0.54121596419246554</v>
      </c>
      <c r="H19" s="13">
        <f t="shared" si="2"/>
        <v>0</v>
      </c>
      <c r="I19" s="13">
        <f t="shared" si="0"/>
        <v>0</v>
      </c>
      <c r="J19" s="14">
        <f t="shared" si="1"/>
        <v>8.2701585113714674E-3</v>
      </c>
    </row>
    <row r="20" spans="1:10" ht="24" customHeight="1" thickBot="1" x14ac:dyDescent="0.3">
      <c r="A20" s="15" t="s">
        <v>26</v>
      </c>
      <c r="B20" s="16">
        <v>14</v>
      </c>
      <c r="C20" s="20">
        <v>1470</v>
      </c>
      <c r="D20" s="21"/>
      <c r="E20" s="21"/>
      <c r="F20" s="22">
        <v>18</v>
      </c>
      <c r="G20" s="12">
        <f>C20/I2</f>
        <v>0.54830287206266315</v>
      </c>
      <c r="H20" s="13">
        <f t="shared" si="2"/>
        <v>0</v>
      </c>
      <c r="I20" s="13">
        <f t="shared" si="0"/>
        <v>0</v>
      </c>
      <c r="J20" s="14">
        <f t="shared" si="1"/>
        <v>1.2244897959183673E-2</v>
      </c>
    </row>
    <row r="21" spans="1:10" ht="24" customHeight="1" thickBot="1" x14ac:dyDescent="0.3">
      <c r="A21" s="15" t="s">
        <v>27</v>
      </c>
      <c r="B21" s="16">
        <v>15</v>
      </c>
      <c r="C21" s="20">
        <v>2681</v>
      </c>
      <c r="D21" s="21"/>
      <c r="E21" s="21"/>
      <c r="F21" s="22">
        <v>21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7.832898172323759E-3</v>
      </c>
    </row>
    <row r="22" spans="1:10" ht="24" customHeight="1" thickBot="1" x14ac:dyDescent="0.3">
      <c r="A22" s="15" t="s">
        <v>28</v>
      </c>
      <c r="B22" s="16">
        <v>16</v>
      </c>
      <c r="C22" s="20">
        <v>560</v>
      </c>
      <c r="D22" s="21"/>
      <c r="E22" s="21"/>
      <c r="F22" s="22">
        <v>2</v>
      </c>
      <c r="G22" s="12">
        <f>C22/I2</f>
        <v>0.20887728459530025</v>
      </c>
      <c r="H22" s="13">
        <f t="shared" si="2"/>
        <v>0</v>
      </c>
      <c r="I22" s="13">
        <f t="shared" si="0"/>
        <v>0</v>
      </c>
      <c r="J22" s="14">
        <f t="shared" si="1"/>
        <v>3.5714285714285713E-3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189</v>
      </c>
      <c r="D23" s="21"/>
      <c r="E23" s="21"/>
      <c r="F23" s="22">
        <v>4</v>
      </c>
      <c r="G23" s="12">
        <f>C23/I2</f>
        <v>7.0496083550913843E-2</v>
      </c>
      <c r="H23" s="13">
        <f t="shared" si="2"/>
        <v>0</v>
      </c>
      <c r="I23" s="13">
        <f t="shared" si="0"/>
        <v>0</v>
      </c>
      <c r="J23" s="14">
        <f t="shared" si="1"/>
        <v>2.1164021164021163E-2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1108</v>
      </c>
      <c r="D25" s="21"/>
      <c r="E25" s="21"/>
      <c r="F25" s="22">
        <v>26</v>
      </c>
      <c r="G25" s="12">
        <f>C25/I2</f>
        <v>0.4132786273778441</v>
      </c>
      <c r="H25" s="13">
        <f t="shared" si="2"/>
        <v>0</v>
      </c>
      <c r="I25" s="13">
        <f t="shared" si="0"/>
        <v>0</v>
      </c>
      <c r="J25" s="14">
        <f t="shared" si="1"/>
        <v>2.3465703971119134E-2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2681</v>
      </c>
      <c r="D26" s="29"/>
      <c r="E26" s="29"/>
      <c r="F26" s="22">
        <v>115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4.289444237224916E-2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tabColor rgb="FFFF0000"/>
  </sheetPr>
  <dimension ref="A1:K29"/>
  <sheetViews>
    <sheetView topLeftCell="A3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[1]ГП1!$E$10</f>
        <v>8104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8104</v>
      </c>
      <c r="D7" s="10"/>
      <c r="E7" s="10"/>
      <c r="F7" s="11">
        <v>27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3.3316880552813426E-3</v>
      </c>
    </row>
    <row r="8" spans="1:11" ht="32.25" thickBot="1" x14ac:dyDescent="0.3">
      <c r="A8" s="15" t="s">
        <v>13</v>
      </c>
      <c r="B8" s="16">
        <v>2</v>
      </c>
      <c r="C8" s="9">
        <v>8104</v>
      </c>
      <c r="D8" s="18"/>
      <c r="E8" s="18"/>
      <c r="F8" s="19">
        <v>89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1.0982230997038499E-2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8104</v>
      </c>
      <c r="D9" s="21"/>
      <c r="E9" s="21"/>
      <c r="F9" s="22">
        <v>260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3.2082922013820334E-2</v>
      </c>
    </row>
    <row r="10" spans="1:11" ht="21.75" customHeight="1" thickBot="1" x14ac:dyDescent="0.3">
      <c r="A10" s="15" t="s">
        <v>16</v>
      </c>
      <c r="B10" s="16">
        <v>4</v>
      </c>
      <c r="C10" s="20">
        <v>6230</v>
      </c>
      <c r="D10" s="21"/>
      <c r="E10" s="21"/>
      <c r="F10" s="22">
        <v>72</v>
      </c>
      <c r="G10" s="12">
        <f>C10/I2</f>
        <v>0.76875616979269501</v>
      </c>
      <c r="H10" s="13">
        <f t="shared" ref="H10:H26" si="2">D10/C10</f>
        <v>0</v>
      </c>
      <c r="I10" s="13">
        <f t="shared" si="0"/>
        <v>0</v>
      </c>
      <c r="J10" s="14">
        <f t="shared" si="1"/>
        <v>1.1556982343499198E-2</v>
      </c>
    </row>
    <row r="11" spans="1:11" ht="21.75" customHeight="1" thickBot="1" x14ac:dyDescent="0.3">
      <c r="A11" s="15" t="s">
        <v>17</v>
      </c>
      <c r="B11" s="16">
        <v>5</v>
      </c>
      <c r="C11" s="20">
        <v>6230</v>
      </c>
      <c r="D11" s="21"/>
      <c r="E11" s="21"/>
      <c r="F11" s="22">
        <v>31</v>
      </c>
      <c r="G11" s="12">
        <f>C11/I2</f>
        <v>0.76875616979269501</v>
      </c>
      <c r="H11" s="13">
        <f t="shared" si="2"/>
        <v>0</v>
      </c>
      <c r="I11" s="13">
        <f t="shared" si="0"/>
        <v>0</v>
      </c>
      <c r="J11" s="14">
        <f t="shared" si="1"/>
        <v>4.9759229534510436E-3</v>
      </c>
    </row>
    <row r="12" spans="1:11" ht="21.75" customHeight="1" thickBot="1" x14ac:dyDescent="0.3">
      <c r="A12" s="15" t="s">
        <v>18</v>
      </c>
      <c r="B12" s="16">
        <v>6</v>
      </c>
      <c r="C12" s="20">
        <v>3962</v>
      </c>
      <c r="D12" s="21"/>
      <c r="E12" s="21"/>
      <c r="F12" s="22">
        <v>58</v>
      </c>
      <c r="G12" s="12">
        <f>C12/I2</f>
        <v>0.4888943731490622</v>
      </c>
      <c r="H12" s="13">
        <f t="shared" si="2"/>
        <v>0</v>
      </c>
      <c r="I12" s="13">
        <f t="shared" si="0"/>
        <v>0</v>
      </c>
      <c r="J12" s="14">
        <f t="shared" si="1"/>
        <v>1.463907117617365E-2</v>
      </c>
    </row>
    <row r="13" spans="1:11" ht="21.75" customHeight="1" thickBot="1" x14ac:dyDescent="0.3">
      <c r="A13" s="15" t="s">
        <v>19</v>
      </c>
      <c r="B13" s="16">
        <v>7</v>
      </c>
      <c r="C13" s="20">
        <v>2051</v>
      </c>
      <c r="D13" s="21"/>
      <c r="E13" s="21"/>
      <c r="F13" s="22">
        <v>61</v>
      </c>
      <c r="G13" s="12">
        <f>C13/I2</f>
        <v>0.25308489634748271</v>
      </c>
      <c r="H13" s="13">
        <f t="shared" si="2"/>
        <v>0</v>
      </c>
      <c r="I13" s="13">
        <f t="shared" si="0"/>
        <v>0</v>
      </c>
      <c r="J13" s="14">
        <f t="shared" si="1"/>
        <v>2.9741589468551925E-2</v>
      </c>
    </row>
    <row r="14" spans="1:11" ht="21.75" customHeight="1" thickBot="1" x14ac:dyDescent="0.3">
      <c r="A14" s="15" t="s">
        <v>20</v>
      </c>
      <c r="B14" s="16">
        <v>8</v>
      </c>
      <c r="C14" s="20">
        <v>3679</v>
      </c>
      <c r="D14" s="21"/>
      <c r="E14" s="21"/>
      <c r="F14" s="22">
        <v>72</v>
      </c>
      <c r="G14" s="12">
        <f>C14/I2</f>
        <v>0.45397334649555776</v>
      </c>
      <c r="H14" s="13">
        <f t="shared" si="2"/>
        <v>0</v>
      </c>
      <c r="I14" s="13">
        <f t="shared" si="0"/>
        <v>0</v>
      </c>
      <c r="J14" s="14">
        <f t="shared" si="1"/>
        <v>1.9570535471595544E-2</v>
      </c>
    </row>
    <row r="15" spans="1:11" ht="48" thickBot="1" x14ac:dyDescent="0.3">
      <c r="A15" s="15" t="s">
        <v>21</v>
      </c>
      <c r="B15" s="16">
        <v>9</v>
      </c>
      <c r="C15" s="17">
        <v>2316</v>
      </c>
      <c r="D15" s="18"/>
      <c r="E15" s="18"/>
      <c r="F15" s="19">
        <v>63</v>
      </c>
      <c r="G15" s="12">
        <f>C15/[1]ГП1!$M$10</f>
        <v>0.45393963151705213</v>
      </c>
      <c r="H15" s="13">
        <f t="shared" si="2"/>
        <v>0</v>
      </c>
      <c r="I15" s="13">
        <f t="shared" si="0"/>
        <v>0</v>
      </c>
      <c r="J15" s="14">
        <f t="shared" si="1"/>
        <v>2.7202072538860103E-2</v>
      </c>
    </row>
    <row r="16" spans="1:11" ht="24" customHeight="1" thickBot="1" x14ac:dyDescent="0.3">
      <c r="A16" s="15" t="s">
        <v>22</v>
      </c>
      <c r="B16" s="16">
        <v>10</v>
      </c>
      <c r="C16" s="20">
        <v>8176</v>
      </c>
      <c r="D16" s="21"/>
      <c r="E16" s="21"/>
      <c r="F16" s="22">
        <v>0</v>
      </c>
      <c r="G16" s="12">
        <f>C16/I2</f>
        <v>1.0088845014807502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402</v>
      </c>
      <c r="D17" s="21"/>
      <c r="E17" s="21"/>
      <c r="F17" s="22">
        <v>102</v>
      </c>
      <c r="G17" s="12">
        <f>C17/[1]ГП1!$M$10</f>
        <v>7.8792630341042724E-2</v>
      </c>
      <c r="H17" s="13">
        <f t="shared" si="2"/>
        <v>0</v>
      </c>
      <c r="I17" s="13">
        <f t="shared" si="0"/>
        <v>0</v>
      </c>
      <c r="J17" s="14">
        <f t="shared" si="1"/>
        <v>0.2537313432835821</v>
      </c>
    </row>
    <row r="18" spans="1:10" ht="24" customHeight="1" thickBot="1" x14ac:dyDescent="0.3">
      <c r="A18" s="15" t="s">
        <v>24</v>
      </c>
      <c r="B18" s="16">
        <v>12</v>
      </c>
      <c r="C18" s="20">
        <v>3679</v>
      </c>
      <c r="D18" s="21"/>
      <c r="E18" s="21"/>
      <c r="F18" s="22">
        <v>41</v>
      </c>
      <c r="G18" s="12">
        <f>C18/I2</f>
        <v>0.45397334649555776</v>
      </c>
      <c r="H18" s="13">
        <f t="shared" si="2"/>
        <v>0</v>
      </c>
      <c r="I18" s="13">
        <f t="shared" si="0"/>
        <v>0</v>
      </c>
      <c r="J18" s="14">
        <f t="shared" si="1"/>
        <v>1.1144332699103017E-2</v>
      </c>
    </row>
    <row r="19" spans="1:10" ht="24" customHeight="1" thickBot="1" x14ac:dyDescent="0.3">
      <c r="A19" s="15" t="s">
        <v>25</v>
      </c>
      <c r="B19" s="16">
        <v>13</v>
      </c>
      <c r="C19" s="20">
        <v>2044</v>
      </c>
      <c r="D19" s="21"/>
      <c r="E19" s="21"/>
      <c r="F19" s="22">
        <v>32</v>
      </c>
      <c r="G19" s="12">
        <f>C19/I2</f>
        <v>0.25222112537018754</v>
      </c>
      <c r="H19" s="13">
        <f t="shared" si="2"/>
        <v>0</v>
      </c>
      <c r="I19" s="13">
        <f t="shared" si="0"/>
        <v>0</v>
      </c>
      <c r="J19" s="14">
        <f t="shared" si="1"/>
        <v>1.5655577299412915E-2</v>
      </c>
    </row>
    <row r="20" spans="1:10" ht="24" customHeight="1" thickBot="1" x14ac:dyDescent="0.3">
      <c r="A20" s="15" t="s">
        <v>26</v>
      </c>
      <c r="B20" s="16">
        <v>14</v>
      </c>
      <c r="C20" s="20">
        <v>2207</v>
      </c>
      <c r="D20" s="21"/>
      <c r="E20" s="21"/>
      <c r="F20" s="22">
        <v>43</v>
      </c>
      <c r="G20" s="12">
        <f>C20/I2</f>
        <v>0.27233464955577491</v>
      </c>
      <c r="H20" s="13">
        <f t="shared" si="2"/>
        <v>0</v>
      </c>
      <c r="I20" s="13">
        <f t="shared" si="0"/>
        <v>0</v>
      </c>
      <c r="J20" s="14">
        <f t="shared" si="1"/>
        <v>1.9483461712732214E-2</v>
      </c>
    </row>
    <row r="21" spans="1:10" ht="24" customHeight="1" thickBot="1" x14ac:dyDescent="0.3">
      <c r="A21" s="15" t="s">
        <v>27</v>
      </c>
      <c r="B21" s="16">
        <v>15</v>
      </c>
      <c r="C21" s="20">
        <v>8104</v>
      </c>
      <c r="D21" s="21"/>
      <c r="E21" s="21"/>
      <c r="F21" s="22">
        <v>36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4.4422507403751232E-3</v>
      </c>
    </row>
    <row r="22" spans="1:10" ht="24" customHeight="1" thickBot="1" x14ac:dyDescent="0.3">
      <c r="A22" s="15" t="s">
        <v>28</v>
      </c>
      <c r="B22" s="16">
        <v>16</v>
      </c>
      <c r="C22" s="20">
        <v>604</v>
      </c>
      <c r="D22" s="21"/>
      <c r="E22" s="21"/>
      <c r="F22" s="22">
        <v>6</v>
      </c>
      <c r="G22" s="12">
        <f>C22/I2</f>
        <v>7.453109575518263E-2</v>
      </c>
      <c r="H22" s="13">
        <f t="shared" si="2"/>
        <v>0</v>
      </c>
      <c r="I22" s="13">
        <f t="shared" si="0"/>
        <v>0</v>
      </c>
      <c r="J22" s="14">
        <f t="shared" si="1"/>
        <v>9.9337748344370865E-3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82</v>
      </c>
      <c r="D23" s="21"/>
      <c r="E23" s="21"/>
      <c r="F23" s="22">
        <v>21</v>
      </c>
      <c r="G23" s="12">
        <f>C23/I2</f>
        <v>1.0118460019743336E-2</v>
      </c>
      <c r="H23" s="13">
        <f t="shared" si="2"/>
        <v>0</v>
      </c>
      <c r="I23" s="13">
        <f t="shared" si="0"/>
        <v>0</v>
      </c>
      <c r="J23" s="14">
        <f t="shared" si="1"/>
        <v>0.25609756097560976</v>
      </c>
    </row>
    <row r="24" spans="1:10" s="25" customFormat="1" ht="32.25" thickBot="1" x14ac:dyDescent="0.3">
      <c r="A24" s="23" t="s">
        <v>30</v>
      </c>
      <c r="B24" s="24">
        <v>18</v>
      </c>
      <c r="C24" s="20">
        <v>26</v>
      </c>
      <c r="D24" s="21"/>
      <c r="E24" s="21"/>
      <c r="F24" s="22">
        <v>0</v>
      </c>
      <c r="G24" s="12">
        <f>C24/I2</f>
        <v>3.2082922013820336E-3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980</v>
      </c>
      <c r="D25" s="21"/>
      <c r="E25" s="21"/>
      <c r="F25" s="22">
        <v>22</v>
      </c>
      <c r="G25" s="12">
        <f>C25/I2</f>
        <v>0.1209279368213228</v>
      </c>
      <c r="H25" s="13">
        <f t="shared" si="2"/>
        <v>0</v>
      </c>
      <c r="I25" s="13">
        <f t="shared" si="0"/>
        <v>0</v>
      </c>
      <c r="J25" s="14">
        <f t="shared" si="1"/>
        <v>2.2448979591836733E-2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8104</v>
      </c>
      <c r="D26" s="29"/>
      <c r="E26" s="29"/>
      <c r="F26" s="22">
        <v>532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6.5646594274432382E-2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tabColor rgb="FFFF0000"/>
  </sheetPr>
  <dimension ref="A1:K29"/>
  <sheetViews>
    <sheetView topLeftCell="A4" workbookViewId="0">
      <selection activeCell="D15" sqref="D1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[1]ГП2!$E$10</f>
        <v>5615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5615</v>
      </c>
      <c r="D7" s="31"/>
      <c r="E7" s="31"/>
      <c r="F7" s="11">
        <v>2554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0.45485307212822795</v>
      </c>
    </row>
    <row r="8" spans="1:11" ht="32.25" thickBot="1" x14ac:dyDescent="0.3">
      <c r="A8" s="15" t="s">
        <v>13</v>
      </c>
      <c r="B8" s="16">
        <v>2</v>
      </c>
      <c r="C8" s="9">
        <v>5615</v>
      </c>
      <c r="D8" s="18"/>
      <c r="E8" s="18"/>
      <c r="F8" s="19">
        <v>1566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0.27889581478183439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5615</v>
      </c>
      <c r="D9" s="21"/>
      <c r="E9" s="21"/>
      <c r="F9" s="22">
        <v>258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4.5948352626892251E-2</v>
      </c>
    </row>
    <row r="10" spans="1:11" ht="21.75" customHeight="1" thickBot="1" x14ac:dyDescent="0.3">
      <c r="A10" s="15" t="s">
        <v>16</v>
      </c>
      <c r="B10" s="16">
        <v>4</v>
      </c>
      <c r="C10" s="20">
        <v>3253</v>
      </c>
      <c r="D10" s="21">
        <v>296</v>
      </c>
      <c r="E10" s="21"/>
      <c r="F10" s="22">
        <v>698</v>
      </c>
      <c r="G10" s="12">
        <f>C10/I2</f>
        <v>0.57934105075690112</v>
      </c>
      <c r="H10" s="13">
        <f t="shared" ref="H10:H26" si="2">D10/C10</f>
        <v>9.0992929603442976E-2</v>
      </c>
      <c r="I10" s="13">
        <f t="shared" si="0"/>
        <v>0</v>
      </c>
      <c r="J10" s="14">
        <f t="shared" si="1"/>
        <v>0.19667511975204283</v>
      </c>
    </row>
    <row r="11" spans="1:11" ht="21.75" customHeight="1" thickBot="1" x14ac:dyDescent="0.3">
      <c r="A11" s="15" t="s">
        <v>17</v>
      </c>
      <c r="B11" s="16">
        <v>5</v>
      </c>
      <c r="C11" s="20">
        <v>3240</v>
      </c>
      <c r="D11" s="21">
        <v>315</v>
      </c>
      <c r="E11" s="21"/>
      <c r="F11" s="22">
        <v>293</v>
      </c>
      <c r="G11" s="12">
        <f>C11/I2</f>
        <v>0.57702582368655386</v>
      </c>
      <c r="H11" s="13">
        <f t="shared" si="2"/>
        <v>9.7222222222222224E-2</v>
      </c>
      <c r="I11" s="13">
        <f t="shared" si="0"/>
        <v>0</v>
      </c>
      <c r="J11" s="14">
        <f t="shared" si="1"/>
        <v>8.2419127988748245E-2</v>
      </c>
    </row>
    <row r="12" spans="1:11" ht="21.75" customHeight="1" thickBot="1" x14ac:dyDescent="0.3">
      <c r="A12" s="15" t="s">
        <v>18</v>
      </c>
      <c r="B12" s="16">
        <v>6</v>
      </c>
      <c r="C12" s="20">
        <v>1721</v>
      </c>
      <c r="D12" s="21"/>
      <c r="E12" s="21"/>
      <c r="F12" s="22"/>
      <c r="G12" s="12">
        <f>C12/I2</f>
        <v>0.30650044523597508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1248</v>
      </c>
      <c r="D13" s="21"/>
      <c r="E13" s="21"/>
      <c r="F13" s="22"/>
      <c r="G13" s="12">
        <f>C13/I2</f>
        <v>0.22226179875333926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3090</v>
      </c>
      <c r="D14" s="21">
        <v>643</v>
      </c>
      <c r="E14" s="21"/>
      <c r="F14" s="22"/>
      <c r="G14" s="12">
        <f>C14/I2</f>
        <v>0.55031166518254671</v>
      </c>
      <c r="H14" s="13">
        <f t="shared" si="2"/>
        <v>0.20809061488673139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820</v>
      </c>
      <c r="D15" s="18">
        <v>1570</v>
      </c>
      <c r="E15" s="18"/>
      <c r="F15" s="19"/>
      <c r="G15" s="12">
        <f>C15/[1]ГП2!$M$10</f>
        <v>0.22422750888706591</v>
      </c>
      <c r="H15" s="13">
        <f t="shared" si="2"/>
        <v>1.9146341463414633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480</v>
      </c>
      <c r="D16" s="21">
        <v>4365</v>
      </c>
      <c r="E16" s="21"/>
      <c r="F16" s="22"/>
      <c r="G16" s="12">
        <f>C16/I2</f>
        <v>8.5485307212822798E-2</v>
      </c>
      <c r="H16" s="13">
        <f t="shared" si="2"/>
        <v>9.09375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193</v>
      </c>
      <c r="D17" s="21">
        <v>1363</v>
      </c>
      <c r="E17" s="21"/>
      <c r="F17" s="22"/>
      <c r="G17" s="12">
        <f>C17/[1]ГП2!$M$10</f>
        <v>5.2775499042931363E-2</v>
      </c>
      <c r="H17" s="13">
        <f t="shared" si="2"/>
        <v>7.062176165803109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3082</v>
      </c>
      <c r="D18" s="21">
        <v>279</v>
      </c>
      <c r="E18" s="21"/>
      <c r="F18" s="22"/>
      <c r="G18" s="12">
        <f>C18/I2</f>
        <v>0.54888691006233303</v>
      </c>
      <c r="H18" s="13">
        <f t="shared" si="2"/>
        <v>9.0525632706035045E-2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1843</v>
      </c>
      <c r="D19" s="21">
        <v>153</v>
      </c>
      <c r="E19" s="21"/>
      <c r="F19" s="22"/>
      <c r="G19" s="12">
        <f>C19/I2</f>
        <v>0.32822796081923422</v>
      </c>
      <c r="H19" s="13">
        <f t="shared" si="2"/>
        <v>8.3016820401519267E-2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1829</v>
      </c>
      <c r="D20" s="21">
        <v>156</v>
      </c>
      <c r="E20" s="21"/>
      <c r="F20" s="22">
        <v>600</v>
      </c>
      <c r="G20" s="12">
        <f>C20/I2</f>
        <v>0.32573463935886021</v>
      </c>
      <c r="H20" s="13">
        <f t="shared" si="2"/>
        <v>8.5292509568069982E-2</v>
      </c>
      <c r="I20" s="13">
        <f t="shared" si="0"/>
        <v>0</v>
      </c>
      <c r="J20" s="14">
        <f t="shared" si="1"/>
        <v>0.30226700251889171</v>
      </c>
    </row>
    <row r="21" spans="1:10" ht="24" customHeight="1" thickBot="1" x14ac:dyDescent="0.3">
      <c r="A21" s="15" t="s">
        <v>27</v>
      </c>
      <c r="B21" s="16">
        <v>15</v>
      </c>
      <c r="C21" s="20">
        <v>4920</v>
      </c>
      <c r="D21" s="21">
        <v>590</v>
      </c>
      <c r="E21" s="21"/>
      <c r="F21" s="22"/>
      <c r="G21" s="12">
        <f>C21/I2</f>
        <v>0.87622439893143367</v>
      </c>
      <c r="H21" s="13">
        <f t="shared" si="2"/>
        <v>0.11991869918699187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1425</v>
      </c>
      <c r="D22" s="21">
        <v>359</v>
      </c>
      <c r="E22" s="21"/>
      <c r="F22" s="22"/>
      <c r="G22" s="12">
        <f>C22/I2</f>
        <v>0.25378450578806766</v>
      </c>
      <c r="H22" s="13">
        <f t="shared" si="2"/>
        <v>0.2519298245614035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468</v>
      </c>
      <c r="D23" s="21">
        <v>1284</v>
      </c>
      <c r="E23" s="21"/>
      <c r="F23" s="22"/>
      <c r="G23" s="12">
        <f>C23/I2</f>
        <v>8.334817453250222E-2</v>
      </c>
      <c r="H23" s="13">
        <f t="shared" si="2"/>
        <v>2.7435897435897436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4127</v>
      </c>
      <c r="D25" s="21"/>
      <c r="E25" s="21"/>
      <c r="F25" s="22"/>
      <c r="G25" s="12">
        <f>C25/I2</f>
        <v>0.73499554764024932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5615</v>
      </c>
      <c r="D26" s="32"/>
      <c r="E26" s="32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>
    <tabColor rgb="FFFF0000"/>
  </sheetPr>
  <dimension ref="A1:K29"/>
  <sheetViews>
    <sheetView topLeftCell="A4" workbookViewId="0">
      <selection activeCell="C10" sqref="C10:D10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[1]ГП3!$E$10</f>
        <v>1235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1235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1235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1235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1209</v>
      </c>
      <c r="D10" s="21">
        <v>26</v>
      </c>
      <c r="E10" s="21"/>
      <c r="F10" s="22"/>
      <c r="G10" s="12">
        <f>C10/I2</f>
        <v>0.97894736842105268</v>
      </c>
      <c r="H10" s="13">
        <f t="shared" ref="H10:H26" si="2">D10/C10</f>
        <v>2.1505376344086023E-2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1209</v>
      </c>
      <c r="D11" s="21">
        <v>26</v>
      </c>
      <c r="E11" s="21"/>
      <c r="F11" s="22"/>
      <c r="G11" s="12">
        <f>C11/I2</f>
        <v>0.97894736842105268</v>
      </c>
      <c r="H11" s="13">
        <f t="shared" si="2"/>
        <v>2.1505376344086023E-2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666</v>
      </c>
      <c r="D12" s="21"/>
      <c r="E12" s="21"/>
      <c r="F12" s="22"/>
      <c r="G12" s="12">
        <f>C12/I2</f>
        <v>0.5392712550607287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127</v>
      </c>
      <c r="D13" s="21"/>
      <c r="E13" s="21"/>
      <c r="F13" s="22"/>
      <c r="G13" s="12">
        <f>C13/I2</f>
        <v>0.10283400809716599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854</v>
      </c>
      <c r="D14" s="21">
        <v>326</v>
      </c>
      <c r="E14" s="21"/>
      <c r="F14" s="22"/>
      <c r="G14" s="12">
        <f>C14/I2</f>
        <v>0.69149797570850202</v>
      </c>
      <c r="H14" s="13">
        <f t="shared" si="2"/>
        <v>0.38173302107728335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388</v>
      </c>
      <c r="D15" s="18">
        <v>182</v>
      </c>
      <c r="E15" s="18"/>
      <c r="F15" s="19"/>
      <c r="G15" s="12">
        <f>C15/[1]ГП3!$M$10</f>
        <v>0.60815047021943569</v>
      </c>
      <c r="H15" s="13">
        <f t="shared" si="2"/>
        <v>0.46907216494845361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481</v>
      </c>
      <c r="D16" s="21">
        <v>754</v>
      </c>
      <c r="E16" s="21"/>
      <c r="F16" s="22"/>
      <c r="G16" s="12">
        <f>C16/I2</f>
        <v>0.38947368421052631</v>
      </c>
      <c r="H16" s="13">
        <f t="shared" si="2"/>
        <v>1.5675675675675675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142</v>
      </c>
      <c r="D17" s="21">
        <v>195</v>
      </c>
      <c r="E17" s="21"/>
      <c r="F17" s="22"/>
      <c r="G17" s="12">
        <f>C17/[1]ГП3!$M$10</f>
        <v>0.2225705329153605</v>
      </c>
      <c r="H17" s="13">
        <f t="shared" si="2"/>
        <v>1.3732394366197183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435</v>
      </c>
      <c r="D18" s="21">
        <v>40</v>
      </c>
      <c r="E18" s="21"/>
      <c r="F18" s="22"/>
      <c r="G18" s="12">
        <f>C18/I2</f>
        <v>0.35222672064777327</v>
      </c>
      <c r="H18" s="13">
        <f t="shared" si="2"/>
        <v>9.1954022988505746E-2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735</v>
      </c>
      <c r="D19" s="21">
        <v>25</v>
      </c>
      <c r="E19" s="21"/>
      <c r="F19" s="22"/>
      <c r="G19" s="12">
        <f>C19/I2</f>
        <v>0.59514170040485825</v>
      </c>
      <c r="H19" s="13">
        <f t="shared" si="2"/>
        <v>3.4013605442176874E-2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284</v>
      </c>
      <c r="D20" s="21">
        <v>17</v>
      </c>
      <c r="E20" s="21"/>
      <c r="F20" s="22"/>
      <c r="G20" s="12">
        <f>C20/I2</f>
        <v>0.22995951417004049</v>
      </c>
      <c r="H20" s="13">
        <f t="shared" si="2"/>
        <v>5.9859154929577461E-2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1209</v>
      </c>
      <c r="D21" s="21">
        <v>26</v>
      </c>
      <c r="E21" s="21"/>
      <c r="F21" s="22"/>
      <c r="G21" s="12">
        <f>C21/I2</f>
        <v>0.97894736842105268</v>
      </c>
      <c r="H21" s="13">
        <f t="shared" si="2"/>
        <v>2.1505376344086023E-2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490</v>
      </c>
      <c r="D22" s="21"/>
      <c r="E22" s="21"/>
      <c r="F22" s="22"/>
      <c r="G22" s="12">
        <f>C22/I2</f>
        <v>0.39676113360323889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166</v>
      </c>
      <c r="D23" s="21">
        <v>184</v>
      </c>
      <c r="E23" s="21"/>
      <c r="F23" s="22"/>
      <c r="G23" s="12">
        <f>C23/I2</f>
        <v>0.13441295546558704</v>
      </c>
      <c r="H23" s="13">
        <f t="shared" si="2"/>
        <v>1.1084337349397591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873</v>
      </c>
      <c r="D25" s="21"/>
      <c r="E25" s="21"/>
      <c r="F25" s="22"/>
      <c r="G25" s="12">
        <f>C25/I2</f>
        <v>0.70688259109311746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1235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5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[1]ГБ1!$E$10</f>
        <v>2230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2230</v>
      </c>
      <c r="D7" s="10"/>
      <c r="E7" s="10"/>
      <c r="F7" s="11">
        <v>435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0.19506726457399104</v>
      </c>
    </row>
    <row r="8" spans="1:11" ht="32.25" thickBot="1" x14ac:dyDescent="0.3">
      <c r="A8" s="15" t="s">
        <v>13</v>
      </c>
      <c r="B8" s="16">
        <v>2</v>
      </c>
      <c r="C8" s="9">
        <v>2230</v>
      </c>
      <c r="D8" s="18"/>
      <c r="E8" s="18"/>
      <c r="F8" s="19">
        <v>153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6.8609865470852016E-2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2230</v>
      </c>
      <c r="D9" s="21"/>
      <c r="E9" s="21"/>
      <c r="F9" s="22">
        <v>128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5.7399103139013453E-2</v>
      </c>
    </row>
    <row r="10" spans="1:11" ht="21.75" customHeight="1" thickBot="1" x14ac:dyDescent="0.3">
      <c r="A10" s="15" t="s">
        <v>16</v>
      </c>
      <c r="B10" s="16">
        <v>4</v>
      </c>
      <c r="C10" s="20">
        <v>1461</v>
      </c>
      <c r="D10" s="21">
        <v>11</v>
      </c>
      <c r="E10" s="21"/>
      <c r="F10" s="22">
        <v>40</v>
      </c>
      <c r="G10" s="12">
        <f>C10/I2</f>
        <v>0.65515695067264579</v>
      </c>
      <c r="H10" s="13">
        <f t="shared" ref="H10:H26" si="2">D10/C10</f>
        <v>7.5290896646132786E-3</v>
      </c>
      <c r="I10" s="13">
        <f t="shared" si="0"/>
        <v>0</v>
      </c>
      <c r="J10" s="14">
        <f t="shared" si="1"/>
        <v>2.717391304347826E-2</v>
      </c>
    </row>
    <row r="11" spans="1:11" ht="21.75" customHeight="1" thickBot="1" x14ac:dyDescent="0.3">
      <c r="A11" s="15" t="s">
        <v>17</v>
      </c>
      <c r="B11" s="16">
        <v>5</v>
      </c>
      <c r="C11" s="20">
        <v>1461</v>
      </c>
      <c r="D11" s="21">
        <v>16</v>
      </c>
      <c r="E11" s="21"/>
      <c r="F11" s="22">
        <v>25</v>
      </c>
      <c r="G11" s="12">
        <f>C11/I2</f>
        <v>0.65515695067264579</v>
      </c>
      <c r="H11" s="13">
        <f t="shared" si="2"/>
        <v>1.0951403148528405E-2</v>
      </c>
      <c r="I11" s="13">
        <f t="shared" si="0"/>
        <v>0</v>
      </c>
      <c r="J11" s="14">
        <f t="shared" si="1"/>
        <v>1.6926201760324982E-2</v>
      </c>
    </row>
    <row r="12" spans="1:11" ht="21.75" customHeight="1" thickBot="1" x14ac:dyDescent="0.3">
      <c r="A12" s="15" t="s">
        <v>18</v>
      </c>
      <c r="B12" s="16">
        <v>6</v>
      </c>
      <c r="C12" s="20">
        <v>634</v>
      </c>
      <c r="D12" s="21"/>
      <c r="E12" s="21"/>
      <c r="F12" s="22">
        <v>13</v>
      </c>
      <c r="G12" s="12">
        <f>C12/I2</f>
        <v>0.28430493273542601</v>
      </c>
      <c r="H12" s="13">
        <f t="shared" si="2"/>
        <v>0</v>
      </c>
      <c r="I12" s="13">
        <f t="shared" si="0"/>
        <v>0</v>
      </c>
      <c r="J12" s="14">
        <f t="shared" si="1"/>
        <v>2.0504731861198739E-2</v>
      </c>
    </row>
    <row r="13" spans="1:11" ht="21.75" customHeight="1" thickBot="1" x14ac:dyDescent="0.3">
      <c r="A13" s="15" t="s">
        <v>19</v>
      </c>
      <c r="B13" s="16">
        <v>7</v>
      </c>
      <c r="C13" s="20">
        <v>339</v>
      </c>
      <c r="D13" s="21">
        <v>4</v>
      </c>
      <c r="E13" s="21"/>
      <c r="F13" s="22">
        <v>6</v>
      </c>
      <c r="G13" s="12">
        <f>C13/I2</f>
        <v>0.15201793721973095</v>
      </c>
      <c r="H13" s="13">
        <f t="shared" si="2"/>
        <v>1.1799410029498525E-2</v>
      </c>
      <c r="I13" s="13">
        <f t="shared" si="0"/>
        <v>0</v>
      </c>
      <c r="J13" s="14">
        <f t="shared" si="1"/>
        <v>1.7492711370262391E-2</v>
      </c>
    </row>
    <row r="14" spans="1:11" ht="21.75" customHeight="1" thickBot="1" x14ac:dyDescent="0.3">
      <c r="A14" s="15" t="s">
        <v>20</v>
      </c>
      <c r="B14" s="16">
        <v>8</v>
      </c>
      <c r="C14" s="20">
        <v>2230</v>
      </c>
      <c r="D14" s="21">
        <v>24</v>
      </c>
      <c r="E14" s="21"/>
      <c r="F14" s="22">
        <v>19</v>
      </c>
      <c r="G14" s="12">
        <f>C14/I2</f>
        <v>1</v>
      </c>
      <c r="H14" s="13">
        <f t="shared" si="2"/>
        <v>1.0762331838565023E-2</v>
      </c>
      <c r="I14" s="13">
        <f t="shared" si="0"/>
        <v>0</v>
      </c>
      <c r="J14" s="14">
        <f t="shared" si="1"/>
        <v>8.4294587400177458E-3</v>
      </c>
    </row>
    <row r="15" spans="1:11" ht="48" thickBot="1" x14ac:dyDescent="0.3">
      <c r="A15" s="15" t="s">
        <v>21</v>
      </c>
      <c r="B15" s="16">
        <v>9</v>
      </c>
      <c r="C15" s="17">
        <v>1478</v>
      </c>
      <c r="D15" s="18">
        <v>17</v>
      </c>
      <c r="E15" s="18"/>
      <c r="F15" s="19">
        <v>29</v>
      </c>
      <c r="G15" s="12">
        <f>C15/[1]ГБ1!$M$10</f>
        <v>1.0040760869565217</v>
      </c>
      <c r="H15" s="13">
        <f t="shared" si="2"/>
        <v>1.1502029769959404E-2</v>
      </c>
      <c r="I15" s="13">
        <f t="shared" si="0"/>
        <v>0</v>
      </c>
      <c r="J15" s="14">
        <f t="shared" si="1"/>
        <v>1.9397993311036789E-2</v>
      </c>
    </row>
    <row r="16" spans="1:11" ht="24" customHeight="1" thickBot="1" x14ac:dyDescent="0.3">
      <c r="A16" s="15" t="s">
        <v>22</v>
      </c>
      <c r="B16" s="16">
        <v>10</v>
      </c>
      <c r="C16" s="20">
        <v>2230</v>
      </c>
      <c r="D16" s="21">
        <v>116</v>
      </c>
      <c r="E16" s="21"/>
      <c r="F16" s="22">
        <v>1</v>
      </c>
      <c r="G16" s="12">
        <f>C16/I2</f>
        <v>1</v>
      </c>
      <c r="H16" s="13">
        <f t="shared" si="2"/>
        <v>5.2017937219730942E-2</v>
      </c>
      <c r="I16" s="13">
        <f t="shared" si="0"/>
        <v>0</v>
      </c>
      <c r="J16" s="14">
        <f t="shared" si="1"/>
        <v>4.2625745950554135E-4</v>
      </c>
    </row>
    <row r="17" spans="1:10" ht="24" customHeight="1" thickBot="1" x14ac:dyDescent="0.3">
      <c r="A17" s="15" t="s">
        <v>23</v>
      </c>
      <c r="B17" s="16">
        <v>11</v>
      </c>
      <c r="C17" s="20">
        <v>56</v>
      </c>
      <c r="D17" s="21">
        <v>14</v>
      </c>
      <c r="E17" s="21"/>
      <c r="F17" s="22">
        <v>24</v>
      </c>
      <c r="G17" s="12">
        <f>C17/[1]ГБ1!$M$10</f>
        <v>3.8043478260869568E-2</v>
      </c>
      <c r="H17" s="13">
        <f t="shared" si="2"/>
        <v>0.25</v>
      </c>
      <c r="I17" s="13">
        <f t="shared" si="0"/>
        <v>0</v>
      </c>
      <c r="J17" s="14">
        <f t="shared" si="1"/>
        <v>0.34285714285714286</v>
      </c>
    </row>
    <row r="18" spans="1:10" ht="24" customHeight="1" thickBot="1" x14ac:dyDescent="0.3">
      <c r="A18" s="15" t="s">
        <v>24</v>
      </c>
      <c r="B18" s="16">
        <v>12</v>
      </c>
      <c r="C18" s="20">
        <v>2954</v>
      </c>
      <c r="D18" s="21">
        <v>31</v>
      </c>
      <c r="E18" s="21"/>
      <c r="F18" s="22">
        <v>7</v>
      </c>
      <c r="G18" s="12">
        <f>C18/I2</f>
        <v>1.3246636771300448</v>
      </c>
      <c r="H18" s="13">
        <f t="shared" si="2"/>
        <v>1.049424509140149E-2</v>
      </c>
      <c r="I18" s="13">
        <f t="shared" si="0"/>
        <v>0</v>
      </c>
      <c r="J18" s="14">
        <f t="shared" si="1"/>
        <v>2.3450586264656616E-3</v>
      </c>
    </row>
    <row r="19" spans="1:10" ht="24" customHeight="1" thickBot="1" x14ac:dyDescent="0.3">
      <c r="A19" s="15" t="s">
        <v>25</v>
      </c>
      <c r="B19" s="16">
        <v>13</v>
      </c>
      <c r="C19" s="20">
        <v>763</v>
      </c>
      <c r="D19" s="21">
        <v>35</v>
      </c>
      <c r="E19" s="21"/>
      <c r="F19" s="22"/>
      <c r="G19" s="12">
        <f>C19/I2</f>
        <v>0.34215246636771302</v>
      </c>
      <c r="H19" s="13">
        <f t="shared" si="2"/>
        <v>4.5871559633027525E-2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832</v>
      </c>
      <c r="D20" s="21">
        <v>22</v>
      </c>
      <c r="E20" s="21"/>
      <c r="F20" s="22">
        <v>14</v>
      </c>
      <c r="G20" s="12">
        <f>C20/I2</f>
        <v>0.37309417040358744</v>
      </c>
      <c r="H20" s="13">
        <f t="shared" si="2"/>
        <v>2.6442307692307692E-2</v>
      </c>
      <c r="I20" s="13">
        <f t="shared" si="0"/>
        <v>0</v>
      </c>
      <c r="J20" s="14">
        <f t="shared" si="1"/>
        <v>1.6393442622950821E-2</v>
      </c>
    </row>
    <row r="21" spans="1:10" ht="24" customHeight="1" thickBot="1" x14ac:dyDescent="0.3">
      <c r="A21" s="15" t="s">
        <v>27</v>
      </c>
      <c r="B21" s="16">
        <v>15</v>
      </c>
      <c r="C21" s="20">
        <v>2230</v>
      </c>
      <c r="D21" s="21">
        <v>53</v>
      </c>
      <c r="E21" s="21"/>
      <c r="F21" s="22">
        <v>19</v>
      </c>
      <c r="G21" s="12">
        <f>C21/I2</f>
        <v>1</v>
      </c>
      <c r="H21" s="13">
        <f t="shared" si="2"/>
        <v>2.3766816143497758E-2</v>
      </c>
      <c r="I21" s="13">
        <f t="shared" si="0"/>
        <v>0</v>
      </c>
      <c r="J21" s="14">
        <f t="shared" si="1"/>
        <v>8.3223828296101615E-3</v>
      </c>
    </row>
    <row r="22" spans="1:10" ht="24" customHeight="1" thickBot="1" x14ac:dyDescent="0.3">
      <c r="A22" s="15" t="s">
        <v>28</v>
      </c>
      <c r="B22" s="16">
        <v>16</v>
      </c>
      <c r="C22" s="20">
        <v>833</v>
      </c>
      <c r="D22" s="21">
        <v>5</v>
      </c>
      <c r="E22" s="21"/>
      <c r="F22" s="22"/>
      <c r="G22" s="12">
        <f>C22/I2</f>
        <v>0.37354260089686098</v>
      </c>
      <c r="H22" s="13">
        <f t="shared" si="2"/>
        <v>6.0024009603841539E-3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232</v>
      </c>
      <c r="D23" s="21">
        <v>30</v>
      </c>
      <c r="E23" s="21"/>
      <c r="F23" s="22">
        <v>14</v>
      </c>
      <c r="G23" s="12">
        <f>C23/I2</f>
        <v>0.10403587443946188</v>
      </c>
      <c r="H23" s="13">
        <f t="shared" si="2"/>
        <v>0.12931034482758622</v>
      </c>
      <c r="I23" s="13">
        <f t="shared" si="0"/>
        <v>0</v>
      </c>
      <c r="J23" s="14">
        <f t="shared" si="1"/>
        <v>5.3435114503816793E-2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32</v>
      </c>
      <c r="D24" s="21">
        <v>1</v>
      </c>
      <c r="E24" s="21"/>
      <c r="F24" s="22"/>
      <c r="G24" s="12">
        <f>C24/I2</f>
        <v>1.4349775784753363E-2</v>
      </c>
      <c r="H24" s="13">
        <f t="shared" si="2"/>
        <v>3.125E-2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1533</v>
      </c>
      <c r="D25" s="21">
        <v>36</v>
      </c>
      <c r="E25" s="21"/>
      <c r="F25" s="22">
        <v>33</v>
      </c>
      <c r="G25" s="12">
        <f>C25/I2</f>
        <v>0.68744394618834082</v>
      </c>
      <c r="H25" s="13">
        <f t="shared" si="2"/>
        <v>2.3483365949119372E-2</v>
      </c>
      <c r="I25" s="13">
        <f t="shared" si="0"/>
        <v>0</v>
      </c>
      <c r="J25" s="14">
        <f t="shared" si="1"/>
        <v>2.1032504780114723E-2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2230</v>
      </c>
      <c r="D26" s="29"/>
      <c r="E26" s="29"/>
      <c r="F26" s="22">
        <v>245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0.10986547085201794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6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[1]ГБ2!$E$10</f>
        <v>2000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2000</v>
      </c>
      <c r="D7" s="10"/>
      <c r="E7" s="10"/>
      <c r="F7" s="11">
        <v>234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0.11700000000000001</v>
      </c>
    </row>
    <row r="8" spans="1:11" ht="32.25" thickBot="1" x14ac:dyDescent="0.3">
      <c r="A8" s="15" t="s">
        <v>13</v>
      </c>
      <c r="B8" s="16">
        <v>2</v>
      </c>
      <c r="C8" s="17">
        <v>2000</v>
      </c>
      <c r="D8" s="18">
        <v>0</v>
      </c>
      <c r="E8" s="18">
        <v>0</v>
      </c>
      <c r="F8" s="19">
        <v>146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7.2999999999999995E-2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2000</v>
      </c>
      <c r="D9" s="21">
        <v>0</v>
      </c>
      <c r="E9" s="21">
        <v>0</v>
      </c>
      <c r="F9" s="22">
        <v>123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6.1499999999999999E-2</v>
      </c>
    </row>
    <row r="10" spans="1:11" ht="21.75" customHeight="1" thickBot="1" x14ac:dyDescent="0.3">
      <c r="A10" s="15" t="s">
        <v>16</v>
      </c>
      <c r="B10" s="16">
        <v>4</v>
      </c>
      <c r="C10" s="20">
        <v>1001</v>
      </c>
      <c r="D10" s="21">
        <v>0</v>
      </c>
      <c r="E10" s="21">
        <v>0</v>
      </c>
      <c r="F10" s="22">
        <v>124</v>
      </c>
      <c r="G10" s="12">
        <f>C10/I2</f>
        <v>0.50049999999999994</v>
      </c>
      <c r="H10" s="13">
        <f t="shared" ref="H10:H26" si="2">D10/C10</f>
        <v>0</v>
      </c>
      <c r="I10" s="13">
        <f t="shared" si="0"/>
        <v>0</v>
      </c>
      <c r="J10" s="14">
        <f t="shared" si="1"/>
        <v>0.12387612387612387</v>
      </c>
    </row>
    <row r="11" spans="1:11" ht="21.75" customHeight="1" thickBot="1" x14ac:dyDescent="0.3">
      <c r="A11" s="15" t="s">
        <v>17</v>
      </c>
      <c r="B11" s="16">
        <v>5</v>
      </c>
      <c r="C11" s="20">
        <v>1001</v>
      </c>
      <c r="D11" s="21">
        <v>0</v>
      </c>
      <c r="E11" s="21">
        <v>0</v>
      </c>
      <c r="F11" s="22">
        <v>145</v>
      </c>
      <c r="G11" s="12">
        <f>C11/I2</f>
        <v>0.50049999999999994</v>
      </c>
      <c r="H11" s="13">
        <f t="shared" si="2"/>
        <v>0</v>
      </c>
      <c r="I11" s="13">
        <f t="shared" si="0"/>
        <v>0</v>
      </c>
      <c r="J11" s="14">
        <f t="shared" si="1"/>
        <v>0.14485514485514486</v>
      </c>
    </row>
    <row r="12" spans="1:11" ht="21.75" customHeight="1" thickBot="1" x14ac:dyDescent="0.3">
      <c r="A12" s="15" t="s">
        <v>18</v>
      </c>
      <c r="B12" s="16">
        <v>6</v>
      </c>
      <c r="C12" s="20">
        <v>954</v>
      </c>
      <c r="D12" s="21">
        <v>0</v>
      </c>
      <c r="E12" s="21">
        <v>0</v>
      </c>
      <c r="F12" s="22"/>
      <c r="G12" s="12">
        <f>C12/I2</f>
        <v>0.47699999999999998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656</v>
      </c>
      <c r="D13" s="21">
        <v>0</v>
      </c>
      <c r="E13" s="21">
        <v>0</v>
      </c>
      <c r="F13" s="22"/>
      <c r="G13" s="12">
        <f>C13/I2</f>
        <v>0.32800000000000001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2000</v>
      </c>
      <c r="D14" s="21">
        <v>0</v>
      </c>
      <c r="E14" s="21">
        <v>0</v>
      </c>
      <c r="F14" s="22">
        <v>127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6.3500000000000001E-2</v>
      </c>
    </row>
    <row r="15" spans="1:11" ht="48" thickBot="1" x14ac:dyDescent="0.3">
      <c r="A15" s="15" t="s">
        <v>21</v>
      </c>
      <c r="B15" s="16">
        <v>9</v>
      </c>
      <c r="C15" s="17">
        <v>929</v>
      </c>
      <c r="D15" s="18">
        <v>0</v>
      </c>
      <c r="E15" s="18">
        <v>0</v>
      </c>
      <c r="F15" s="19">
        <v>12</v>
      </c>
      <c r="G15" s="12">
        <f>C15/[1]ГБ2!$M$10</f>
        <v>0.90019379844961245</v>
      </c>
      <c r="H15" s="13">
        <f t="shared" si="2"/>
        <v>0</v>
      </c>
      <c r="I15" s="13">
        <f t="shared" si="0"/>
        <v>0</v>
      </c>
      <c r="J15" s="14">
        <f t="shared" si="1"/>
        <v>1.2917115177610334E-2</v>
      </c>
    </row>
    <row r="16" spans="1:11" ht="24" customHeight="1" thickBot="1" x14ac:dyDescent="0.3">
      <c r="A16" s="15" t="s">
        <v>22</v>
      </c>
      <c r="B16" s="16">
        <v>10</v>
      </c>
      <c r="C16" s="20">
        <v>2000</v>
      </c>
      <c r="D16" s="21">
        <v>0</v>
      </c>
      <c r="E16" s="21">
        <v>0</v>
      </c>
      <c r="F16" s="22">
        <v>13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6.4999999999999997E-3</v>
      </c>
    </row>
    <row r="17" spans="1:10" ht="24" customHeight="1" thickBot="1" x14ac:dyDescent="0.3">
      <c r="A17" s="15" t="s">
        <v>23</v>
      </c>
      <c r="B17" s="16">
        <v>11</v>
      </c>
      <c r="C17" s="20">
        <v>498</v>
      </c>
      <c r="D17" s="21">
        <v>0</v>
      </c>
      <c r="E17" s="21">
        <v>0</v>
      </c>
      <c r="F17" s="22">
        <v>24</v>
      </c>
      <c r="G17" s="12">
        <f>C17/[1]ГБ2!$M$10</f>
        <v>0.48255813953488375</v>
      </c>
      <c r="H17" s="13">
        <f t="shared" si="2"/>
        <v>0</v>
      </c>
      <c r="I17" s="13">
        <f t="shared" si="0"/>
        <v>0</v>
      </c>
      <c r="J17" s="14">
        <f t="shared" si="1"/>
        <v>4.8192771084337352E-2</v>
      </c>
    </row>
    <row r="18" spans="1:10" ht="24" customHeight="1" thickBot="1" x14ac:dyDescent="0.3">
      <c r="A18" s="15" t="s">
        <v>24</v>
      </c>
      <c r="B18" s="16">
        <v>12</v>
      </c>
      <c r="C18" s="20">
        <v>998</v>
      </c>
      <c r="D18" s="21">
        <v>0</v>
      </c>
      <c r="E18" s="21">
        <v>0</v>
      </c>
      <c r="F18" s="22">
        <v>19</v>
      </c>
      <c r="G18" s="12">
        <f>C18/I2</f>
        <v>0.499</v>
      </c>
      <c r="H18" s="13">
        <f t="shared" si="2"/>
        <v>0</v>
      </c>
      <c r="I18" s="13">
        <f t="shared" si="0"/>
        <v>0</v>
      </c>
      <c r="J18" s="14">
        <f t="shared" si="1"/>
        <v>1.9038076152304611E-2</v>
      </c>
    </row>
    <row r="19" spans="1:10" ht="24" customHeight="1" thickBot="1" x14ac:dyDescent="0.3">
      <c r="A19" s="15" t="s">
        <v>25</v>
      </c>
      <c r="B19" s="16">
        <v>13</v>
      </c>
      <c r="C19" s="20">
        <v>998</v>
      </c>
      <c r="D19" s="21">
        <v>0</v>
      </c>
      <c r="E19" s="21">
        <v>0</v>
      </c>
      <c r="F19" s="22">
        <v>23</v>
      </c>
      <c r="G19" s="12">
        <f>C19/I2</f>
        <v>0.499</v>
      </c>
      <c r="H19" s="13">
        <f t="shared" si="2"/>
        <v>0</v>
      </c>
      <c r="I19" s="13">
        <f t="shared" si="0"/>
        <v>0</v>
      </c>
      <c r="J19" s="14">
        <f t="shared" si="1"/>
        <v>2.3046092184368736E-2</v>
      </c>
    </row>
    <row r="20" spans="1:10" ht="24" customHeight="1" thickBot="1" x14ac:dyDescent="0.3">
      <c r="A20" s="15" t="s">
        <v>26</v>
      </c>
      <c r="B20" s="16">
        <v>14</v>
      </c>
      <c r="C20" s="20">
        <v>998</v>
      </c>
      <c r="D20" s="21">
        <v>0</v>
      </c>
      <c r="E20" s="21">
        <v>0</v>
      </c>
      <c r="F20" s="22">
        <v>127</v>
      </c>
      <c r="G20" s="12">
        <f>C20/I2</f>
        <v>0.499</v>
      </c>
      <c r="H20" s="13">
        <f t="shared" si="2"/>
        <v>0</v>
      </c>
      <c r="I20" s="13">
        <f t="shared" si="0"/>
        <v>0</v>
      </c>
      <c r="J20" s="14">
        <f t="shared" si="1"/>
        <v>0.12725450901803606</v>
      </c>
    </row>
    <row r="21" spans="1:10" ht="24" customHeight="1" thickBot="1" x14ac:dyDescent="0.3">
      <c r="A21" s="15" t="s">
        <v>27</v>
      </c>
      <c r="B21" s="16">
        <v>15</v>
      </c>
      <c r="C21" s="20">
        <v>2000</v>
      </c>
      <c r="D21" s="21">
        <v>0</v>
      </c>
      <c r="E21" s="21">
        <v>0</v>
      </c>
      <c r="F21" s="22">
        <v>36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1.7999999999999999E-2</v>
      </c>
    </row>
    <row r="22" spans="1:10" ht="24" customHeight="1" thickBot="1" x14ac:dyDescent="0.3">
      <c r="A22" s="15" t="s">
        <v>28</v>
      </c>
      <c r="B22" s="16">
        <v>16</v>
      </c>
      <c r="C22" s="20">
        <v>439</v>
      </c>
      <c r="D22" s="21">
        <v>0</v>
      </c>
      <c r="E22" s="21">
        <v>0</v>
      </c>
      <c r="F22" s="22">
        <v>0</v>
      </c>
      <c r="G22" s="12">
        <f>C22/I2</f>
        <v>0.2195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879</v>
      </c>
      <c r="D23" s="21">
        <v>0</v>
      </c>
      <c r="E23" s="21">
        <v>0</v>
      </c>
      <c r="F23" s="22">
        <v>45</v>
      </c>
      <c r="G23" s="12">
        <f>C23/I2</f>
        <v>0.4395</v>
      </c>
      <c r="H23" s="13">
        <f t="shared" si="2"/>
        <v>0</v>
      </c>
      <c r="I23" s="13">
        <f t="shared" si="0"/>
        <v>0</v>
      </c>
      <c r="J23" s="14">
        <f t="shared" si="1"/>
        <v>5.1194539249146756E-2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67</v>
      </c>
      <c r="D24" s="21">
        <v>0</v>
      </c>
      <c r="E24" s="21">
        <v>0</v>
      </c>
      <c r="F24" s="22">
        <v>0</v>
      </c>
      <c r="G24" s="12">
        <f>C24/I2</f>
        <v>3.3500000000000002E-2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998</v>
      </c>
      <c r="D25" s="21">
        <v>0</v>
      </c>
      <c r="E25" s="21">
        <v>0</v>
      </c>
      <c r="F25" s="22">
        <v>2</v>
      </c>
      <c r="G25" s="12">
        <f>C25/I2</f>
        <v>0.499</v>
      </c>
      <c r="H25" s="13">
        <f t="shared" si="2"/>
        <v>0</v>
      </c>
      <c r="I25" s="13">
        <f t="shared" si="0"/>
        <v>0</v>
      </c>
      <c r="J25" s="14">
        <f t="shared" si="1"/>
        <v>2.004008016032064E-3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2000</v>
      </c>
      <c r="D26" s="29"/>
      <c r="E26" s="29"/>
      <c r="F26" s="22">
        <v>349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0.17449999999999999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K29"/>
  <sheetViews>
    <sheetView tabSelected="1" topLeftCell="A7" workbookViewId="0">
      <selection activeCell="D18" sqref="D1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[1]ГБ3!$E$10</f>
        <v>6191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6191</v>
      </c>
      <c r="D7" s="10"/>
      <c r="E7" s="10"/>
      <c r="F7" s="11">
        <v>24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3.8765950573413019E-3</v>
      </c>
    </row>
    <row r="8" spans="1:11" ht="32.25" thickBot="1" x14ac:dyDescent="0.3">
      <c r="A8" s="15" t="s">
        <v>13</v>
      </c>
      <c r="B8" s="16">
        <v>2</v>
      </c>
      <c r="C8" s="17">
        <v>6191</v>
      </c>
      <c r="D8" s="18"/>
      <c r="E8" s="18"/>
      <c r="F8" s="19">
        <v>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6191</v>
      </c>
      <c r="D9" s="21"/>
      <c r="E9" s="21"/>
      <c r="F9" s="22">
        <v>764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0.12340494265869811</v>
      </c>
    </row>
    <row r="10" spans="1:11" ht="21.75" customHeight="1" thickBot="1" x14ac:dyDescent="0.3">
      <c r="A10" s="15" t="s">
        <v>16</v>
      </c>
      <c r="B10" s="16">
        <v>4</v>
      </c>
      <c r="C10" s="20">
        <v>3707</v>
      </c>
      <c r="D10" s="21">
        <v>257</v>
      </c>
      <c r="E10" s="21">
        <v>34</v>
      </c>
      <c r="F10" s="22">
        <v>409</v>
      </c>
      <c r="G10" s="12">
        <f>C10/I2</f>
        <v>0.59877241156517524</v>
      </c>
      <c r="H10" s="13">
        <f t="shared" ref="H10:H26" si="2">D10/C10</f>
        <v>6.9328297814944706E-2</v>
      </c>
      <c r="I10" s="13">
        <f t="shared" si="0"/>
        <v>9.1718370650121384E-3</v>
      </c>
      <c r="J10" s="14">
        <f t="shared" si="1"/>
        <v>0.10317860746720485</v>
      </c>
    </row>
    <row r="11" spans="1:11" ht="21.75" customHeight="1" thickBot="1" x14ac:dyDescent="0.3">
      <c r="A11" s="15" t="s">
        <v>17</v>
      </c>
      <c r="B11" s="16">
        <v>5</v>
      </c>
      <c r="C11" s="20">
        <v>3603</v>
      </c>
      <c r="D11" s="21">
        <v>198</v>
      </c>
      <c r="E11" s="21">
        <v>34</v>
      </c>
      <c r="F11" s="22">
        <v>101</v>
      </c>
      <c r="G11" s="12">
        <f>C11/I2</f>
        <v>0.58197383298336292</v>
      </c>
      <c r="H11" s="13">
        <f t="shared" si="2"/>
        <v>5.4954204829308906E-2</v>
      </c>
      <c r="I11" s="13">
        <f t="shared" si="0"/>
        <v>9.4365806272550656E-3</v>
      </c>
      <c r="J11" s="14">
        <f t="shared" si="1"/>
        <v>2.6571954748750327E-2</v>
      </c>
    </row>
    <row r="12" spans="1:11" ht="21.75" customHeight="1" thickBot="1" x14ac:dyDescent="0.3">
      <c r="A12" s="15" t="s">
        <v>18</v>
      </c>
      <c r="B12" s="16">
        <v>6</v>
      </c>
      <c r="C12" s="20">
        <v>1241</v>
      </c>
      <c r="D12" s="21"/>
      <c r="E12" s="21"/>
      <c r="F12" s="22">
        <v>16</v>
      </c>
      <c r="G12" s="12">
        <f>C12/I2</f>
        <v>0.20045226942335648</v>
      </c>
      <c r="H12" s="13">
        <f t="shared" si="2"/>
        <v>0</v>
      </c>
      <c r="I12" s="13">
        <f t="shared" si="0"/>
        <v>0</v>
      </c>
      <c r="J12" s="14">
        <f t="shared" si="1"/>
        <v>1.2892828364222401E-2</v>
      </c>
    </row>
    <row r="13" spans="1:11" ht="21.75" customHeight="1" thickBot="1" x14ac:dyDescent="0.3">
      <c r="A13" s="15" t="s">
        <v>19</v>
      </c>
      <c r="B13" s="16">
        <v>7</v>
      </c>
      <c r="C13" s="20">
        <v>215</v>
      </c>
      <c r="D13" s="21"/>
      <c r="E13" s="21"/>
      <c r="F13" s="22">
        <v>10</v>
      </c>
      <c r="G13" s="12">
        <f>C13/I2</f>
        <v>3.472783072201583E-2</v>
      </c>
      <c r="H13" s="13">
        <f t="shared" si="2"/>
        <v>0</v>
      </c>
      <c r="I13" s="13">
        <f t="shared" si="0"/>
        <v>0</v>
      </c>
      <c r="J13" s="14">
        <f t="shared" si="1"/>
        <v>4.6511627906976744E-2</v>
      </c>
    </row>
    <row r="14" spans="1:11" ht="21.75" customHeight="1" thickBot="1" x14ac:dyDescent="0.3">
      <c r="A14" s="15" t="s">
        <v>20</v>
      </c>
      <c r="B14" s="16">
        <v>8</v>
      </c>
      <c r="C14" s="20">
        <v>3838</v>
      </c>
      <c r="D14" s="21">
        <v>314</v>
      </c>
      <c r="E14" s="21">
        <v>30</v>
      </c>
      <c r="F14" s="22">
        <v>512</v>
      </c>
      <c r="G14" s="12">
        <f>C14/I2</f>
        <v>0.6199321595864965</v>
      </c>
      <c r="H14" s="13">
        <f t="shared" si="2"/>
        <v>8.181344450234497E-2</v>
      </c>
      <c r="I14" s="13">
        <f t="shared" si="0"/>
        <v>7.816571130797291E-3</v>
      </c>
      <c r="J14" s="14">
        <f t="shared" si="1"/>
        <v>0.1233140655105973</v>
      </c>
    </row>
    <row r="15" spans="1:11" ht="48" thickBot="1" x14ac:dyDescent="0.3">
      <c r="A15" s="15" t="s">
        <v>21</v>
      </c>
      <c r="B15" s="16">
        <v>9</v>
      </c>
      <c r="C15" s="17">
        <v>3262</v>
      </c>
      <c r="D15" s="18">
        <v>258</v>
      </c>
      <c r="E15" s="18">
        <v>19</v>
      </c>
      <c r="F15" s="19">
        <v>26</v>
      </c>
      <c r="G15" s="12">
        <f>C15/[1]ГБ3!$M$10</f>
        <v>0.84661302880872047</v>
      </c>
      <c r="H15" s="13">
        <f t="shared" si="2"/>
        <v>7.9092581238503989E-2</v>
      </c>
      <c r="I15" s="13">
        <f t="shared" si="0"/>
        <v>5.8246474555487433E-3</v>
      </c>
      <c r="J15" s="14">
        <f t="shared" si="1"/>
        <v>7.3863636363636362E-3</v>
      </c>
    </row>
    <row r="16" spans="1:11" ht="24" customHeight="1" thickBot="1" x14ac:dyDescent="0.3">
      <c r="A16" s="15" t="s">
        <v>22</v>
      </c>
      <c r="B16" s="16">
        <v>10</v>
      </c>
      <c r="C16" s="20">
        <v>3933</v>
      </c>
      <c r="D16" s="21">
        <v>1936</v>
      </c>
      <c r="E16" s="21">
        <v>322</v>
      </c>
      <c r="F16" s="22">
        <v>74</v>
      </c>
      <c r="G16" s="12">
        <f>C16/I2</f>
        <v>0.63527701502180589</v>
      </c>
      <c r="H16" s="13">
        <f t="shared" si="2"/>
        <v>0.49224510551741674</v>
      </c>
      <c r="I16" s="13">
        <f t="shared" si="0"/>
        <v>8.1871345029239762E-2</v>
      </c>
      <c r="J16" s="14">
        <f t="shared" si="1"/>
        <v>1.2608621570966093E-2</v>
      </c>
    </row>
    <row r="17" spans="1:10" ht="24" customHeight="1" thickBot="1" x14ac:dyDescent="0.3">
      <c r="A17" s="15" t="s">
        <v>23</v>
      </c>
      <c r="B17" s="16">
        <v>11</v>
      </c>
      <c r="C17" s="20">
        <v>2049</v>
      </c>
      <c r="D17" s="21">
        <v>158</v>
      </c>
      <c r="E17" s="21">
        <v>9</v>
      </c>
      <c r="F17" s="22">
        <v>19</v>
      </c>
      <c r="G17" s="12">
        <f>C17/[1]ГБ3!$M$10</f>
        <v>0.53179340773423311</v>
      </c>
      <c r="H17" s="13">
        <f t="shared" si="2"/>
        <v>7.7110785749145927E-2</v>
      </c>
      <c r="I17" s="13">
        <f t="shared" si="0"/>
        <v>4.3923865300146414E-3</v>
      </c>
      <c r="J17" s="14">
        <f t="shared" si="1"/>
        <v>8.6089714544630713E-3</v>
      </c>
    </row>
    <row r="18" spans="1:10" ht="24" customHeight="1" thickBot="1" x14ac:dyDescent="0.3">
      <c r="A18" s="15" t="s">
        <v>24</v>
      </c>
      <c r="B18" s="16">
        <v>12</v>
      </c>
      <c r="C18" s="20">
        <v>3379</v>
      </c>
      <c r="D18" s="21">
        <v>64</v>
      </c>
      <c r="E18" s="21"/>
      <c r="F18" s="22">
        <v>314</v>
      </c>
      <c r="G18" s="12">
        <f>C18/I2</f>
        <v>0.54579227911484418</v>
      </c>
      <c r="H18" s="13">
        <f t="shared" si="2"/>
        <v>1.8940514945250075E-2</v>
      </c>
      <c r="I18" s="13">
        <f t="shared" si="0"/>
        <v>0</v>
      </c>
      <c r="J18" s="14">
        <f t="shared" si="1"/>
        <v>9.1199535288992162E-2</v>
      </c>
    </row>
    <row r="19" spans="1:10" ht="24" customHeight="1" thickBot="1" x14ac:dyDescent="0.3">
      <c r="A19" s="15" t="s">
        <v>25</v>
      </c>
      <c r="B19" s="16">
        <v>13</v>
      </c>
      <c r="C19" s="20">
        <v>1969</v>
      </c>
      <c r="D19" s="21">
        <v>71</v>
      </c>
      <c r="E19" s="21"/>
      <c r="F19" s="22">
        <v>28</v>
      </c>
      <c r="G19" s="12">
        <f>C19/I2</f>
        <v>0.31804231949604267</v>
      </c>
      <c r="H19" s="13">
        <f t="shared" si="2"/>
        <v>3.6058913153885222E-2</v>
      </c>
      <c r="I19" s="13">
        <f t="shared" si="0"/>
        <v>0</v>
      </c>
      <c r="J19" s="14">
        <f t="shared" si="1"/>
        <v>1.3725490196078431E-2</v>
      </c>
    </row>
    <row r="20" spans="1:10" ht="24" customHeight="1" thickBot="1" x14ac:dyDescent="0.3">
      <c r="A20" s="15" t="s">
        <v>26</v>
      </c>
      <c r="B20" s="16">
        <v>14</v>
      </c>
      <c r="C20" s="20">
        <v>2068</v>
      </c>
      <c r="D20" s="21">
        <v>60</v>
      </c>
      <c r="E20" s="21"/>
      <c r="F20" s="22">
        <v>387</v>
      </c>
      <c r="G20" s="12">
        <f>C20/I2</f>
        <v>0.3340332741075755</v>
      </c>
      <c r="H20" s="13">
        <f t="shared" si="2"/>
        <v>2.9013539651837523E-2</v>
      </c>
      <c r="I20" s="13">
        <f t="shared" si="0"/>
        <v>0</v>
      </c>
      <c r="J20" s="14">
        <f t="shared" si="1"/>
        <v>0.18186090225563908</v>
      </c>
    </row>
    <row r="21" spans="1:10" ht="24" customHeight="1" thickBot="1" x14ac:dyDescent="0.3">
      <c r="A21" s="15" t="s">
        <v>27</v>
      </c>
      <c r="B21" s="16">
        <v>15</v>
      </c>
      <c r="C21" s="20">
        <v>5702</v>
      </c>
      <c r="D21" s="21">
        <v>134</v>
      </c>
      <c r="E21" s="21"/>
      <c r="F21" s="22">
        <v>98</v>
      </c>
      <c r="G21" s="12">
        <f>C21/I2</f>
        <v>0.921014375706671</v>
      </c>
      <c r="H21" s="13">
        <f t="shared" si="2"/>
        <v>2.3500526131182042E-2</v>
      </c>
      <c r="I21" s="13">
        <f t="shared" si="0"/>
        <v>0</v>
      </c>
      <c r="J21" s="14">
        <f t="shared" si="1"/>
        <v>1.6792323509252912E-2</v>
      </c>
    </row>
    <row r="22" spans="1:10" ht="24" customHeight="1" thickBot="1" x14ac:dyDescent="0.3">
      <c r="A22" s="15" t="s">
        <v>28</v>
      </c>
      <c r="B22" s="16">
        <v>16</v>
      </c>
      <c r="C22" s="20">
        <v>2527</v>
      </c>
      <c r="D22" s="21">
        <v>22</v>
      </c>
      <c r="E22" s="21"/>
      <c r="F22" s="22">
        <v>39</v>
      </c>
      <c r="G22" s="12">
        <f>C22/I2</f>
        <v>0.40817315457922793</v>
      </c>
      <c r="H22" s="13">
        <f t="shared" si="2"/>
        <v>8.7059754649782342E-3</v>
      </c>
      <c r="I22" s="13">
        <f t="shared" si="0"/>
        <v>0</v>
      </c>
      <c r="J22" s="14">
        <f t="shared" si="1"/>
        <v>1.5300117693213025E-2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1895</v>
      </c>
      <c r="D23" s="21">
        <v>69</v>
      </c>
      <c r="E23" s="21"/>
      <c r="F23" s="22">
        <v>466</v>
      </c>
      <c r="G23" s="12">
        <f>C23/I2</f>
        <v>0.30608948473590697</v>
      </c>
      <c r="H23" s="13">
        <f t="shared" si="2"/>
        <v>3.641160949868074E-2</v>
      </c>
      <c r="I23" s="13">
        <f t="shared" si="0"/>
        <v>0</v>
      </c>
      <c r="J23" s="14">
        <f t="shared" si="1"/>
        <v>0.23727087576374745</v>
      </c>
    </row>
    <row r="24" spans="1:10" s="25" customFormat="1" ht="32.25" thickBot="1" x14ac:dyDescent="0.3">
      <c r="A24" s="23" t="s">
        <v>30</v>
      </c>
      <c r="B24" s="24">
        <v>18</v>
      </c>
      <c r="C24" s="20">
        <v>204</v>
      </c>
      <c r="D24" s="21"/>
      <c r="E24" s="21"/>
      <c r="F24" s="22">
        <v>2</v>
      </c>
      <c r="G24" s="12">
        <f>C24/I2</f>
        <v>3.295105798740107E-2</v>
      </c>
      <c r="H24" s="13">
        <f t="shared" si="2"/>
        <v>0</v>
      </c>
      <c r="I24" s="13">
        <f t="shared" si="0"/>
        <v>0</v>
      </c>
      <c r="J24" s="14">
        <f t="shared" si="1"/>
        <v>9.8039215686274508E-3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3876</v>
      </c>
      <c r="D25" s="21"/>
      <c r="E25" s="21"/>
      <c r="F25" s="22">
        <v>212</v>
      </c>
      <c r="G25" s="12">
        <f>C25/I2</f>
        <v>0.62607010176062028</v>
      </c>
      <c r="H25" s="13">
        <f t="shared" si="2"/>
        <v>0</v>
      </c>
      <c r="I25" s="13">
        <f t="shared" si="0"/>
        <v>0</v>
      </c>
      <c r="J25" s="14">
        <f t="shared" si="1"/>
        <v>5.4695562435500514E-2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6191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8">
    <tabColor rgb="FFFF0000"/>
  </sheetPr>
  <dimension ref="A1:K29"/>
  <sheetViews>
    <sheetView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[1]Дорожная!$E$10</f>
        <v>1066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1066</v>
      </c>
      <c r="D7" s="10"/>
      <c r="E7" s="10"/>
      <c r="F7" s="11">
        <v>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9.3808630393996248E-4</v>
      </c>
    </row>
    <row r="8" spans="1:11" ht="32.25" thickBot="1" x14ac:dyDescent="0.3">
      <c r="A8" s="15" t="s">
        <v>13</v>
      </c>
      <c r="B8" s="16">
        <v>2</v>
      </c>
      <c r="C8" s="17">
        <v>1066</v>
      </c>
      <c r="D8" s="18">
        <v>0</v>
      </c>
      <c r="E8" s="18">
        <v>0</v>
      </c>
      <c r="F8" s="19">
        <v>65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6.097560975609756E-2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1066</v>
      </c>
      <c r="D9" s="21">
        <v>0</v>
      </c>
      <c r="E9" s="21">
        <v>0</v>
      </c>
      <c r="F9" s="22">
        <v>67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6.2851782363977482E-2</v>
      </c>
    </row>
    <row r="10" spans="1:11" ht="21.75" customHeight="1" thickBot="1" x14ac:dyDescent="0.3">
      <c r="A10" s="15" t="s">
        <v>16</v>
      </c>
      <c r="B10" s="16">
        <v>4</v>
      </c>
      <c r="C10" s="20">
        <v>507</v>
      </c>
      <c r="D10" s="21">
        <v>98</v>
      </c>
      <c r="E10" s="21">
        <v>0</v>
      </c>
      <c r="F10" s="22">
        <v>43</v>
      </c>
      <c r="G10" s="12">
        <f>C10/I2</f>
        <v>0.47560975609756095</v>
      </c>
      <c r="H10" s="13">
        <f t="shared" ref="H10:H26" si="2">D10/C10</f>
        <v>0.1932938856015779</v>
      </c>
      <c r="I10" s="13">
        <f t="shared" si="0"/>
        <v>0</v>
      </c>
      <c r="J10" s="14">
        <f t="shared" si="1"/>
        <v>7.1074380165289261E-2</v>
      </c>
    </row>
    <row r="11" spans="1:11" ht="21.75" customHeight="1" thickBot="1" x14ac:dyDescent="0.3">
      <c r="A11" s="15" t="s">
        <v>17</v>
      </c>
      <c r="B11" s="16">
        <v>5</v>
      </c>
      <c r="C11" s="20">
        <v>497</v>
      </c>
      <c r="D11" s="21">
        <v>98</v>
      </c>
      <c r="E11" s="21">
        <v>0</v>
      </c>
      <c r="F11" s="22">
        <v>30</v>
      </c>
      <c r="G11" s="12">
        <f>C11/I2</f>
        <v>0.46622889305816134</v>
      </c>
      <c r="H11" s="13">
        <f t="shared" si="2"/>
        <v>0.19718309859154928</v>
      </c>
      <c r="I11" s="13">
        <f t="shared" si="0"/>
        <v>0</v>
      </c>
      <c r="J11" s="14">
        <f t="shared" si="1"/>
        <v>5.0420168067226892E-2</v>
      </c>
    </row>
    <row r="12" spans="1:11" ht="21.75" customHeight="1" thickBot="1" x14ac:dyDescent="0.3">
      <c r="A12" s="15" t="s">
        <v>18</v>
      </c>
      <c r="B12" s="16">
        <v>6</v>
      </c>
      <c r="C12" s="20">
        <v>214</v>
      </c>
      <c r="D12" s="21">
        <v>0</v>
      </c>
      <c r="E12" s="21">
        <v>0</v>
      </c>
      <c r="F12" s="22">
        <v>11</v>
      </c>
      <c r="G12" s="12">
        <f>C12/I2</f>
        <v>0.20075046904315197</v>
      </c>
      <c r="H12" s="13">
        <f t="shared" si="2"/>
        <v>0</v>
      </c>
      <c r="I12" s="13">
        <f t="shared" si="0"/>
        <v>0</v>
      </c>
      <c r="J12" s="14">
        <f t="shared" si="1"/>
        <v>5.1401869158878503E-2</v>
      </c>
    </row>
    <row r="13" spans="1:11" ht="21.75" customHeight="1" thickBot="1" x14ac:dyDescent="0.3">
      <c r="A13" s="15" t="s">
        <v>19</v>
      </c>
      <c r="B13" s="16">
        <v>7</v>
      </c>
      <c r="C13" s="20">
        <v>666</v>
      </c>
      <c r="D13" s="21">
        <v>4</v>
      </c>
      <c r="E13" s="21">
        <v>0</v>
      </c>
      <c r="F13" s="22">
        <v>51</v>
      </c>
      <c r="G13" s="12">
        <f>C13/I2</f>
        <v>0.62476547842401498</v>
      </c>
      <c r="H13" s="13">
        <f t="shared" si="2"/>
        <v>6.006006006006006E-3</v>
      </c>
      <c r="I13" s="13">
        <f t="shared" si="0"/>
        <v>0</v>
      </c>
      <c r="J13" s="14">
        <f t="shared" si="1"/>
        <v>7.6119402985074622E-2</v>
      </c>
    </row>
    <row r="14" spans="1:11" ht="21.75" customHeight="1" thickBot="1" x14ac:dyDescent="0.3">
      <c r="A14" s="15" t="s">
        <v>20</v>
      </c>
      <c r="B14" s="16">
        <v>8</v>
      </c>
      <c r="C14" s="20">
        <v>823</v>
      </c>
      <c r="D14" s="21">
        <v>107</v>
      </c>
      <c r="E14" s="21">
        <v>0</v>
      </c>
      <c r="F14" s="22">
        <v>30</v>
      </c>
      <c r="G14" s="12">
        <f>C14/I2</f>
        <v>0.77204502814258913</v>
      </c>
      <c r="H14" s="13">
        <f t="shared" si="2"/>
        <v>0.13001215066828675</v>
      </c>
      <c r="I14" s="13">
        <f t="shared" si="0"/>
        <v>0</v>
      </c>
      <c r="J14" s="14">
        <f t="shared" si="1"/>
        <v>3.2258064516129031E-2</v>
      </c>
    </row>
    <row r="15" spans="1:11" ht="48" thickBot="1" x14ac:dyDescent="0.3">
      <c r="A15" s="15" t="s">
        <v>21</v>
      </c>
      <c r="B15" s="16">
        <v>9</v>
      </c>
      <c r="C15" s="17">
        <v>495</v>
      </c>
      <c r="D15" s="18">
        <v>58</v>
      </c>
      <c r="E15" s="18">
        <v>0</v>
      </c>
      <c r="F15" s="19">
        <v>4</v>
      </c>
      <c r="G15" s="12">
        <f>C15/[1]Дорожная!$M$10</f>
        <v>0.86690017513134854</v>
      </c>
      <c r="H15" s="13">
        <f t="shared" si="2"/>
        <v>0.11717171717171718</v>
      </c>
      <c r="I15" s="13">
        <f t="shared" si="0"/>
        <v>0</v>
      </c>
      <c r="J15" s="14">
        <f t="shared" si="1"/>
        <v>7.2332730560578659E-3</v>
      </c>
    </row>
    <row r="16" spans="1:11" ht="24" customHeight="1" thickBot="1" x14ac:dyDescent="0.3">
      <c r="A16" s="15" t="s">
        <v>22</v>
      </c>
      <c r="B16" s="16">
        <v>10</v>
      </c>
      <c r="C16" s="20">
        <v>956</v>
      </c>
      <c r="D16" s="21">
        <v>217</v>
      </c>
      <c r="E16" s="21">
        <v>0</v>
      </c>
      <c r="F16" s="22">
        <v>0</v>
      </c>
      <c r="G16" s="12">
        <f>C16/I2</f>
        <v>0.8968105065666041</v>
      </c>
      <c r="H16" s="13">
        <f t="shared" si="2"/>
        <v>0.22698744769874477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260</v>
      </c>
      <c r="D17" s="21">
        <v>48</v>
      </c>
      <c r="E17" s="21">
        <v>9</v>
      </c>
      <c r="F17" s="22">
        <v>4</v>
      </c>
      <c r="G17" s="12">
        <f>C17/[1]Дорожная!$M$10</f>
        <v>0.45534150612959717</v>
      </c>
      <c r="H17" s="13">
        <f t="shared" si="2"/>
        <v>0.18461538461538463</v>
      </c>
      <c r="I17" s="13">
        <f t="shared" si="0"/>
        <v>3.4615384615384617E-2</v>
      </c>
      <c r="J17" s="14">
        <f t="shared" si="1"/>
        <v>1.2987012987012988E-2</v>
      </c>
    </row>
    <row r="18" spans="1:10" ht="24" customHeight="1" thickBot="1" x14ac:dyDescent="0.3">
      <c r="A18" s="15" t="s">
        <v>24</v>
      </c>
      <c r="B18" s="16">
        <v>12</v>
      </c>
      <c r="C18" s="20">
        <v>539</v>
      </c>
      <c r="D18" s="21">
        <v>69</v>
      </c>
      <c r="E18" s="21">
        <v>0</v>
      </c>
      <c r="F18" s="22">
        <v>4</v>
      </c>
      <c r="G18" s="12">
        <f>C18/I2</f>
        <v>0.50562851782363982</v>
      </c>
      <c r="H18" s="13">
        <f t="shared" si="2"/>
        <v>0.1280148423005566</v>
      </c>
      <c r="I18" s="13">
        <f t="shared" si="0"/>
        <v>0</v>
      </c>
      <c r="J18" s="14">
        <f t="shared" si="1"/>
        <v>6.5789473684210523E-3</v>
      </c>
    </row>
    <row r="19" spans="1:10" ht="24" customHeight="1" thickBot="1" x14ac:dyDescent="0.3">
      <c r="A19" s="15" t="s">
        <v>25</v>
      </c>
      <c r="B19" s="16">
        <v>13</v>
      </c>
      <c r="C19" s="20">
        <v>458</v>
      </c>
      <c r="D19" s="21">
        <v>60</v>
      </c>
      <c r="E19" s="21">
        <v>0</v>
      </c>
      <c r="F19" s="22">
        <v>3</v>
      </c>
      <c r="G19" s="12">
        <f>C19/I2</f>
        <v>0.42964352720450283</v>
      </c>
      <c r="H19" s="13">
        <f t="shared" si="2"/>
        <v>0.13100436681222707</v>
      </c>
      <c r="I19" s="13">
        <f t="shared" si="0"/>
        <v>0</v>
      </c>
      <c r="J19" s="14">
        <f t="shared" si="1"/>
        <v>5.7915057915057912E-3</v>
      </c>
    </row>
    <row r="20" spans="1:10" ht="24" customHeight="1" thickBot="1" x14ac:dyDescent="0.3">
      <c r="A20" s="15" t="s">
        <v>26</v>
      </c>
      <c r="B20" s="16">
        <v>14</v>
      </c>
      <c r="C20" s="20">
        <v>426</v>
      </c>
      <c r="D20" s="21">
        <v>46</v>
      </c>
      <c r="E20" s="21">
        <v>0</v>
      </c>
      <c r="F20" s="22">
        <v>14</v>
      </c>
      <c r="G20" s="12">
        <f>C20/I2</f>
        <v>0.39962476547842402</v>
      </c>
      <c r="H20" s="13">
        <f t="shared" si="2"/>
        <v>0.107981220657277</v>
      </c>
      <c r="I20" s="13">
        <f t="shared" si="0"/>
        <v>0</v>
      </c>
      <c r="J20" s="14">
        <f t="shared" si="1"/>
        <v>2.9661016949152543E-2</v>
      </c>
    </row>
    <row r="21" spans="1:10" ht="24" customHeight="1" thickBot="1" x14ac:dyDescent="0.3">
      <c r="A21" s="15" t="s">
        <v>27</v>
      </c>
      <c r="B21" s="16">
        <v>15</v>
      </c>
      <c r="C21" s="20">
        <v>987</v>
      </c>
      <c r="D21" s="21">
        <v>107</v>
      </c>
      <c r="E21" s="21">
        <v>0</v>
      </c>
      <c r="F21" s="22">
        <v>2</v>
      </c>
      <c r="G21" s="12">
        <f>C21/I2</f>
        <v>0.92589118198874298</v>
      </c>
      <c r="H21" s="13">
        <f t="shared" si="2"/>
        <v>0.10840932117527863</v>
      </c>
      <c r="I21" s="13">
        <f t="shared" si="0"/>
        <v>0</v>
      </c>
      <c r="J21" s="14">
        <f t="shared" si="1"/>
        <v>1.8281535648994515E-3</v>
      </c>
    </row>
    <row r="22" spans="1:10" ht="24" customHeight="1" thickBot="1" x14ac:dyDescent="0.3">
      <c r="A22" s="15" t="s">
        <v>28</v>
      </c>
      <c r="B22" s="16">
        <v>16</v>
      </c>
      <c r="C22" s="20">
        <v>501</v>
      </c>
      <c r="D22" s="21">
        <v>13</v>
      </c>
      <c r="E22" s="21">
        <v>0</v>
      </c>
      <c r="F22" s="22">
        <v>0</v>
      </c>
      <c r="G22" s="12">
        <f>C22/I2</f>
        <v>0.46998123827392119</v>
      </c>
      <c r="H22" s="13">
        <f t="shared" si="2"/>
        <v>2.5948103792415168E-2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301</v>
      </c>
      <c r="D23" s="21">
        <v>36</v>
      </c>
      <c r="E23" s="21">
        <v>3</v>
      </c>
      <c r="F23" s="22">
        <v>15</v>
      </c>
      <c r="G23" s="12">
        <f>C23/I2</f>
        <v>0.28236397748592873</v>
      </c>
      <c r="H23" s="13">
        <f t="shared" si="2"/>
        <v>0.11960132890365449</v>
      </c>
      <c r="I23" s="13">
        <f t="shared" si="0"/>
        <v>9.9667774086378731E-3</v>
      </c>
      <c r="J23" s="14">
        <f t="shared" si="1"/>
        <v>4.4510385756676561E-2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18</v>
      </c>
      <c r="D24" s="21">
        <v>0</v>
      </c>
      <c r="E24" s="21">
        <v>0</v>
      </c>
      <c r="F24" s="22">
        <v>0</v>
      </c>
      <c r="G24" s="12">
        <f>C24/I2</f>
        <v>1.6885553470919325E-2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719</v>
      </c>
      <c r="D25" s="21">
        <v>31</v>
      </c>
      <c r="E25" s="21">
        <v>0</v>
      </c>
      <c r="F25" s="22">
        <v>4</v>
      </c>
      <c r="G25" s="12">
        <f>C25/I2</f>
        <v>0.67448405253283306</v>
      </c>
      <c r="H25" s="13">
        <f t="shared" si="2"/>
        <v>4.3115438108484005E-2</v>
      </c>
      <c r="I25" s="13">
        <f t="shared" si="0"/>
        <v>0</v>
      </c>
      <c r="J25" s="14">
        <f t="shared" si="1"/>
        <v>5.3333333333333332E-3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1066</v>
      </c>
      <c r="D26" s="29"/>
      <c r="E26" s="29"/>
      <c r="F26" s="22">
        <v>38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3.5647279549718573E-2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9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[1]Пирогова!$E$10</f>
        <v>249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249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249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249</v>
      </c>
      <c r="D9" s="21"/>
      <c r="E9" s="21"/>
      <c r="F9" s="22">
        <v>61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0.24497991967871485</v>
      </c>
    </row>
    <row r="10" spans="1:11" ht="21.75" customHeight="1" thickBot="1" x14ac:dyDescent="0.3">
      <c r="A10" s="15" t="s">
        <v>16</v>
      </c>
      <c r="B10" s="16">
        <v>4</v>
      </c>
      <c r="C10" s="20">
        <v>149</v>
      </c>
      <c r="D10" s="21"/>
      <c r="E10" s="21"/>
      <c r="F10" s="22">
        <v>8</v>
      </c>
      <c r="G10" s="12">
        <f>C10/I2</f>
        <v>0.59839357429718876</v>
      </c>
      <c r="H10" s="13">
        <f t="shared" ref="H10:H26" si="2">D10/C10</f>
        <v>0</v>
      </c>
      <c r="I10" s="13">
        <f t="shared" si="0"/>
        <v>0</v>
      </c>
      <c r="J10" s="14">
        <f t="shared" si="1"/>
        <v>5.3691275167785234E-2</v>
      </c>
    </row>
    <row r="11" spans="1:11" ht="21.75" customHeight="1" thickBot="1" x14ac:dyDescent="0.3">
      <c r="A11" s="15" t="s">
        <v>17</v>
      </c>
      <c r="B11" s="16">
        <v>5</v>
      </c>
      <c r="C11" s="20">
        <v>144</v>
      </c>
      <c r="D11" s="21"/>
      <c r="E11" s="21"/>
      <c r="F11" s="22">
        <v>5</v>
      </c>
      <c r="G11" s="12">
        <f>C11/I2</f>
        <v>0.57831325301204817</v>
      </c>
      <c r="H11" s="13">
        <f t="shared" si="2"/>
        <v>0</v>
      </c>
      <c r="I11" s="13">
        <f t="shared" si="0"/>
        <v>0</v>
      </c>
      <c r="J11" s="14">
        <f t="shared" si="1"/>
        <v>3.4722222222222224E-2</v>
      </c>
    </row>
    <row r="12" spans="1:11" ht="21.75" customHeight="1" thickBot="1" x14ac:dyDescent="0.3">
      <c r="A12" s="15" t="s">
        <v>18</v>
      </c>
      <c r="B12" s="16">
        <v>6</v>
      </c>
      <c r="C12" s="20">
        <v>17</v>
      </c>
      <c r="D12" s="21"/>
      <c r="E12" s="21"/>
      <c r="F12" s="22"/>
      <c r="G12" s="12">
        <f>C12/I2</f>
        <v>6.8273092369477914E-2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63</v>
      </c>
      <c r="D13" s="21"/>
      <c r="E13" s="21"/>
      <c r="F13" s="22">
        <v>41</v>
      </c>
      <c r="G13" s="12">
        <f>C13/I2</f>
        <v>0.25301204819277107</v>
      </c>
      <c r="H13" s="13">
        <f t="shared" si="2"/>
        <v>0</v>
      </c>
      <c r="I13" s="13">
        <f t="shared" si="0"/>
        <v>0</v>
      </c>
      <c r="J13" s="14">
        <f t="shared" si="1"/>
        <v>0.65079365079365081</v>
      </c>
    </row>
    <row r="14" spans="1:11" ht="21.75" customHeight="1" thickBot="1" x14ac:dyDescent="0.3">
      <c r="A14" s="15" t="s">
        <v>20</v>
      </c>
      <c r="B14" s="16">
        <v>8</v>
      </c>
      <c r="C14" s="20">
        <v>201</v>
      </c>
      <c r="D14" s="21"/>
      <c r="E14" s="21"/>
      <c r="F14" s="22">
        <v>1</v>
      </c>
      <c r="G14" s="12">
        <f>C14/I2</f>
        <v>0.80722891566265065</v>
      </c>
      <c r="H14" s="13">
        <f t="shared" si="2"/>
        <v>0</v>
      </c>
      <c r="I14" s="13">
        <f t="shared" si="0"/>
        <v>0</v>
      </c>
      <c r="J14" s="14">
        <f t="shared" si="1"/>
        <v>4.9751243781094526E-3</v>
      </c>
    </row>
    <row r="15" spans="1:11" ht="48" thickBot="1" x14ac:dyDescent="0.3">
      <c r="A15" s="15" t="s">
        <v>21</v>
      </c>
      <c r="B15" s="16">
        <v>9</v>
      </c>
      <c r="C15" s="17">
        <v>139</v>
      </c>
      <c r="D15" s="18"/>
      <c r="E15" s="18"/>
      <c r="F15" s="19"/>
      <c r="G15" s="12">
        <f>C15/[1]Пирогова!$M$10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249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123</v>
      </c>
      <c r="D17" s="21"/>
      <c r="E17" s="21"/>
      <c r="F17" s="22"/>
      <c r="G17" s="12">
        <f>C17/[1]Пирогова!$M$10</f>
        <v>0.8848920863309353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249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249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93</v>
      </c>
      <c r="D20" s="21"/>
      <c r="E20" s="21"/>
      <c r="F20" s="22"/>
      <c r="G20" s="12">
        <f>C20/I2</f>
        <v>0.37349397590361444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249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188</v>
      </c>
      <c r="D22" s="21"/>
      <c r="E22" s="21"/>
      <c r="F22" s="22"/>
      <c r="G22" s="12">
        <f>C22/I2</f>
        <v>0.75502008032128509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85</v>
      </c>
      <c r="D23" s="21"/>
      <c r="E23" s="21"/>
      <c r="F23" s="22"/>
      <c r="G23" s="12">
        <f>C23/I2</f>
        <v>0.34136546184738958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/>
      <c r="E24" s="21"/>
      <c r="F24" s="22"/>
      <c r="G24" s="12">
        <f>C24/I2</f>
        <v>4.0160642570281121E-3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213</v>
      </c>
      <c r="D25" s="21"/>
      <c r="E25" s="21"/>
      <c r="F25" s="22"/>
      <c r="G25" s="12">
        <f>C25/I2</f>
        <v>0.85542168674698793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249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0">
    <tabColor rgb="FFFF0000"/>
  </sheetPr>
  <dimension ref="A1:K29"/>
  <sheetViews>
    <sheetView workbookViewId="0">
      <selection activeCell="C11" sqref="C11:D1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[1]ВМКГ!$E$10</f>
        <v>624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624</v>
      </c>
      <c r="D7" s="10"/>
      <c r="E7" s="10"/>
      <c r="F7" s="11">
        <v>44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7.0512820512820512E-2</v>
      </c>
    </row>
    <row r="8" spans="1:11" ht="32.25" thickBot="1" x14ac:dyDescent="0.3">
      <c r="A8" s="15" t="s">
        <v>13</v>
      </c>
      <c r="B8" s="16">
        <v>2</v>
      </c>
      <c r="C8" s="9">
        <v>596</v>
      </c>
      <c r="D8" s="18">
        <v>28</v>
      </c>
      <c r="E8" s="18"/>
      <c r="F8" s="19">
        <v>23</v>
      </c>
      <c r="G8" s="12">
        <f>C8/I2</f>
        <v>0.95512820512820518</v>
      </c>
      <c r="H8" s="13">
        <f>D8/C8</f>
        <v>4.6979865771812082E-2</v>
      </c>
      <c r="I8" s="13">
        <f t="shared" ref="I8:I26" si="0">E8/C8</f>
        <v>0</v>
      </c>
      <c r="J8" s="14">
        <f>F8/(C8+D8)</f>
        <v>3.685897435897436E-2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580</v>
      </c>
      <c r="D9" s="21">
        <v>44</v>
      </c>
      <c r="E9" s="21"/>
      <c r="F9" s="22">
        <v>54</v>
      </c>
      <c r="G9" s="12">
        <f>C9/I2</f>
        <v>0.92948717948717952</v>
      </c>
      <c r="H9" s="13">
        <f>D9/C9</f>
        <v>7.586206896551724E-2</v>
      </c>
      <c r="I9" s="13">
        <f t="shared" si="0"/>
        <v>0</v>
      </c>
      <c r="J9" s="14">
        <f t="shared" ref="J9:J26" si="1">F9/(C9+D9)</f>
        <v>8.6538461538461536E-2</v>
      </c>
    </row>
    <row r="10" spans="1:11" ht="21.75" customHeight="1" thickBot="1" x14ac:dyDescent="0.3">
      <c r="A10" s="15" t="s">
        <v>16</v>
      </c>
      <c r="B10" s="16">
        <v>4</v>
      </c>
      <c r="C10" s="20">
        <v>601</v>
      </c>
      <c r="D10" s="21">
        <v>23</v>
      </c>
      <c r="E10" s="21"/>
      <c r="F10" s="22">
        <v>31</v>
      </c>
      <c r="G10" s="12">
        <f>C10/I2</f>
        <v>0.96314102564102566</v>
      </c>
      <c r="H10" s="13">
        <f t="shared" ref="H10:H26" si="2">D10/C10</f>
        <v>3.8269550748752081E-2</v>
      </c>
      <c r="I10" s="13">
        <f t="shared" si="0"/>
        <v>0</v>
      </c>
      <c r="J10" s="14">
        <f t="shared" si="1"/>
        <v>4.9679487179487176E-2</v>
      </c>
    </row>
    <row r="11" spans="1:11" ht="21.75" customHeight="1" thickBot="1" x14ac:dyDescent="0.3">
      <c r="A11" s="15" t="s">
        <v>17</v>
      </c>
      <c r="B11" s="16">
        <v>5</v>
      </c>
      <c r="C11" s="20">
        <v>603</v>
      </c>
      <c r="D11" s="21">
        <v>21</v>
      </c>
      <c r="E11" s="21"/>
      <c r="F11" s="22">
        <v>24</v>
      </c>
      <c r="G11" s="12">
        <f>C11/I2</f>
        <v>0.96634615384615385</v>
      </c>
      <c r="H11" s="13">
        <f t="shared" si="2"/>
        <v>3.482587064676617E-2</v>
      </c>
      <c r="I11" s="13">
        <f t="shared" si="0"/>
        <v>0</v>
      </c>
      <c r="J11" s="14">
        <f t="shared" si="1"/>
        <v>3.8461538461538464E-2</v>
      </c>
    </row>
    <row r="12" spans="1:11" ht="21.75" customHeight="1" thickBot="1" x14ac:dyDescent="0.3">
      <c r="A12" s="15" t="s">
        <v>18</v>
      </c>
      <c r="B12" s="16">
        <v>6</v>
      </c>
      <c r="C12" s="20">
        <v>17</v>
      </c>
      <c r="D12" s="21">
        <v>9</v>
      </c>
      <c r="E12" s="21"/>
      <c r="F12" s="22">
        <v>16</v>
      </c>
      <c r="G12" s="12">
        <f>C12/I2</f>
        <v>2.7243589743589744E-2</v>
      </c>
      <c r="H12" s="13">
        <f t="shared" si="2"/>
        <v>0.52941176470588236</v>
      </c>
      <c r="I12" s="13">
        <f t="shared" si="0"/>
        <v>0</v>
      </c>
      <c r="J12" s="14">
        <f t="shared" si="1"/>
        <v>0.61538461538461542</v>
      </c>
    </row>
    <row r="13" spans="1:11" ht="21.75" customHeight="1" thickBot="1" x14ac:dyDescent="0.3">
      <c r="A13" s="15" t="s">
        <v>19</v>
      </c>
      <c r="B13" s="16">
        <v>7</v>
      </c>
      <c r="C13" s="20">
        <v>585</v>
      </c>
      <c r="D13" s="21">
        <v>13</v>
      </c>
      <c r="E13" s="21"/>
      <c r="F13" s="22">
        <v>22</v>
      </c>
      <c r="G13" s="12">
        <f>C13/I2</f>
        <v>0.9375</v>
      </c>
      <c r="H13" s="13">
        <f t="shared" si="2"/>
        <v>2.2222222222222223E-2</v>
      </c>
      <c r="I13" s="13">
        <f t="shared" si="0"/>
        <v>0</v>
      </c>
      <c r="J13" s="14">
        <f t="shared" si="1"/>
        <v>3.678929765886288E-2</v>
      </c>
    </row>
    <row r="14" spans="1:11" ht="21.75" customHeight="1" thickBot="1" x14ac:dyDescent="0.3">
      <c r="A14" s="15" t="s">
        <v>20</v>
      </c>
      <c r="B14" s="16">
        <v>8</v>
      </c>
      <c r="C14" s="20">
        <v>590</v>
      </c>
      <c r="D14" s="21">
        <v>34</v>
      </c>
      <c r="E14" s="21"/>
      <c r="F14" s="22">
        <v>67</v>
      </c>
      <c r="G14" s="12">
        <f>C14/I2</f>
        <v>0.94551282051282048</v>
      </c>
      <c r="H14" s="13">
        <f t="shared" si="2"/>
        <v>5.7627118644067797E-2</v>
      </c>
      <c r="I14" s="13">
        <f t="shared" si="0"/>
        <v>0</v>
      </c>
      <c r="J14" s="14">
        <f t="shared" si="1"/>
        <v>0.10737179487179487</v>
      </c>
    </row>
    <row r="15" spans="1:11" ht="48" thickBot="1" x14ac:dyDescent="0.3">
      <c r="A15" s="15" t="s">
        <v>21</v>
      </c>
      <c r="B15" s="16">
        <v>9</v>
      </c>
      <c r="C15" s="17">
        <v>212</v>
      </c>
      <c r="D15" s="18">
        <v>24</v>
      </c>
      <c r="E15" s="18"/>
      <c r="F15" s="19">
        <v>12</v>
      </c>
      <c r="G15" s="12">
        <f>C15/[1]ВМКГ!$M$10</f>
        <v>0.89830508474576276</v>
      </c>
      <c r="H15" s="13">
        <f t="shared" si="2"/>
        <v>0.11320754716981132</v>
      </c>
      <c r="I15" s="13">
        <f t="shared" si="0"/>
        <v>0</v>
      </c>
      <c r="J15" s="14">
        <f t="shared" si="1"/>
        <v>5.0847457627118647E-2</v>
      </c>
    </row>
    <row r="16" spans="1:11" ht="24" customHeight="1" thickBot="1" x14ac:dyDescent="0.3">
      <c r="A16" s="15" t="s">
        <v>22</v>
      </c>
      <c r="B16" s="16">
        <v>10</v>
      </c>
      <c r="C16" s="20">
        <v>593</v>
      </c>
      <c r="D16" s="21">
        <v>31</v>
      </c>
      <c r="E16" s="21"/>
      <c r="F16" s="22">
        <v>22</v>
      </c>
      <c r="G16" s="12">
        <f>C16/I2</f>
        <v>0.95032051282051277</v>
      </c>
      <c r="H16" s="13">
        <f t="shared" si="2"/>
        <v>5.2276559865092748E-2</v>
      </c>
      <c r="I16" s="13">
        <f t="shared" si="0"/>
        <v>0</v>
      </c>
      <c r="J16" s="14">
        <f t="shared" si="1"/>
        <v>3.5256410256410256E-2</v>
      </c>
    </row>
    <row r="17" spans="1:10" ht="24" customHeight="1" thickBot="1" x14ac:dyDescent="0.3">
      <c r="A17" s="15" t="s">
        <v>23</v>
      </c>
      <c r="B17" s="16">
        <v>11</v>
      </c>
      <c r="C17" s="20">
        <v>15</v>
      </c>
      <c r="D17" s="21">
        <v>45</v>
      </c>
      <c r="E17" s="21"/>
      <c r="F17" s="22">
        <v>11</v>
      </c>
      <c r="G17" s="12">
        <f>C17/[1]ВМКГ!$M$10</f>
        <v>6.3559322033898302E-2</v>
      </c>
      <c r="H17" s="13">
        <f t="shared" si="2"/>
        <v>3</v>
      </c>
      <c r="I17" s="13">
        <f t="shared" si="0"/>
        <v>0</v>
      </c>
      <c r="J17" s="14">
        <f t="shared" si="1"/>
        <v>0.18333333333333332</v>
      </c>
    </row>
    <row r="18" spans="1:10" ht="24" customHeight="1" thickBot="1" x14ac:dyDescent="0.3">
      <c r="A18" s="15" t="s">
        <v>24</v>
      </c>
      <c r="B18" s="16">
        <v>12</v>
      </c>
      <c r="C18" s="20">
        <v>568</v>
      </c>
      <c r="D18" s="21">
        <v>56</v>
      </c>
      <c r="E18" s="21"/>
      <c r="F18" s="22">
        <v>67</v>
      </c>
      <c r="G18" s="12">
        <f>C18/I2</f>
        <v>0.91025641025641024</v>
      </c>
      <c r="H18" s="13">
        <f t="shared" si="2"/>
        <v>9.8591549295774641E-2</v>
      </c>
      <c r="I18" s="13">
        <f t="shared" si="0"/>
        <v>0</v>
      </c>
      <c r="J18" s="14">
        <f t="shared" si="1"/>
        <v>0.10737179487179487</v>
      </c>
    </row>
    <row r="19" spans="1:10" ht="24" customHeight="1" thickBot="1" x14ac:dyDescent="0.3">
      <c r="A19" s="15" t="s">
        <v>25</v>
      </c>
      <c r="B19" s="16">
        <v>13</v>
      </c>
      <c r="C19" s="20">
        <v>32</v>
      </c>
      <c r="D19" s="21">
        <v>45</v>
      </c>
      <c r="E19" s="21"/>
      <c r="F19" s="22">
        <v>71</v>
      </c>
      <c r="G19" s="12">
        <f>C19/I2</f>
        <v>5.128205128205128E-2</v>
      </c>
      <c r="H19" s="13">
        <f t="shared" si="2"/>
        <v>1.40625</v>
      </c>
      <c r="I19" s="13">
        <f t="shared" si="0"/>
        <v>0</v>
      </c>
      <c r="J19" s="14">
        <f t="shared" si="1"/>
        <v>0.92207792207792205</v>
      </c>
    </row>
    <row r="20" spans="1:10" ht="24" customHeight="1" thickBot="1" x14ac:dyDescent="0.3">
      <c r="A20" s="15" t="s">
        <v>26</v>
      </c>
      <c r="B20" s="16">
        <v>14</v>
      </c>
      <c r="C20" s="20">
        <v>563</v>
      </c>
      <c r="D20" s="21">
        <v>61</v>
      </c>
      <c r="E20" s="21"/>
      <c r="F20" s="22">
        <v>55</v>
      </c>
      <c r="G20" s="12">
        <f>C20/I2</f>
        <v>0.90224358974358976</v>
      </c>
      <c r="H20" s="13">
        <f t="shared" si="2"/>
        <v>0.10834813499111901</v>
      </c>
      <c r="I20" s="13">
        <f t="shared" si="0"/>
        <v>0</v>
      </c>
      <c r="J20" s="14">
        <f t="shared" si="1"/>
        <v>8.8141025641025647E-2</v>
      </c>
    </row>
    <row r="21" spans="1:10" ht="24" customHeight="1" thickBot="1" x14ac:dyDescent="0.3">
      <c r="A21" s="15" t="s">
        <v>27</v>
      </c>
      <c r="B21" s="16">
        <v>15</v>
      </c>
      <c r="C21" s="20">
        <v>583</v>
      </c>
      <c r="D21" s="21">
        <v>41</v>
      </c>
      <c r="E21" s="21"/>
      <c r="F21" s="22">
        <v>33</v>
      </c>
      <c r="G21" s="12">
        <f>C21/I2</f>
        <v>0.93429487179487181</v>
      </c>
      <c r="H21" s="13">
        <f t="shared" si="2"/>
        <v>7.0325900514579764E-2</v>
      </c>
      <c r="I21" s="13">
        <f t="shared" si="0"/>
        <v>0</v>
      </c>
      <c r="J21" s="14">
        <f t="shared" si="1"/>
        <v>5.2884615384615384E-2</v>
      </c>
    </row>
    <row r="22" spans="1:10" ht="24" customHeight="1" thickBot="1" x14ac:dyDescent="0.3">
      <c r="A22" s="15" t="s">
        <v>28</v>
      </c>
      <c r="B22" s="16">
        <v>16</v>
      </c>
      <c r="C22" s="20">
        <v>11</v>
      </c>
      <c r="D22" s="21">
        <v>14</v>
      </c>
      <c r="E22" s="21"/>
      <c r="F22" s="22">
        <v>6</v>
      </c>
      <c r="G22" s="12">
        <f>C22/I2</f>
        <v>1.7628205128205128E-2</v>
      </c>
      <c r="H22" s="13">
        <f t="shared" si="2"/>
        <v>1.2727272727272727</v>
      </c>
      <c r="I22" s="13">
        <f t="shared" si="0"/>
        <v>0</v>
      </c>
      <c r="J22" s="14">
        <f t="shared" si="1"/>
        <v>0.24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78</v>
      </c>
      <c r="D23" s="21">
        <v>31</v>
      </c>
      <c r="E23" s="21"/>
      <c r="F23" s="22">
        <v>22</v>
      </c>
      <c r="G23" s="12">
        <f>C23/I2</f>
        <v>0.125</v>
      </c>
      <c r="H23" s="13">
        <f t="shared" si="2"/>
        <v>0.39743589743589741</v>
      </c>
      <c r="I23" s="13">
        <f t="shared" si="0"/>
        <v>0</v>
      </c>
      <c r="J23" s="14">
        <f t="shared" si="1"/>
        <v>0.20183486238532111</v>
      </c>
    </row>
    <row r="24" spans="1:10" s="25" customFormat="1" ht="32.25" thickBot="1" x14ac:dyDescent="0.3">
      <c r="A24" s="23" t="s">
        <v>30</v>
      </c>
      <c r="B24" s="24">
        <v>18</v>
      </c>
      <c r="C24" s="20">
        <v>3</v>
      </c>
      <c r="D24" s="21">
        <v>2</v>
      </c>
      <c r="E24" s="21"/>
      <c r="F24" s="22">
        <v>2</v>
      </c>
      <c r="G24" s="12">
        <f>C24/I2</f>
        <v>4.807692307692308E-3</v>
      </c>
      <c r="H24" s="13">
        <f t="shared" si="2"/>
        <v>0.66666666666666663</v>
      </c>
      <c r="I24" s="13">
        <f t="shared" si="0"/>
        <v>0</v>
      </c>
      <c r="J24" s="14">
        <f t="shared" si="1"/>
        <v>0.4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580</v>
      </c>
      <c r="D25" s="21">
        <v>44</v>
      </c>
      <c r="E25" s="21"/>
      <c r="F25" s="22">
        <v>23</v>
      </c>
      <c r="G25" s="12">
        <f>C25/I2</f>
        <v>0.92948717948717952</v>
      </c>
      <c r="H25" s="13">
        <f t="shared" si="2"/>
        <v>7.586206896551724E-2</v>
      </c>
      <c r="I25" s="13">
        <f t="shared" si="0"/>
        <v>0</v>
      </c>
      <c r="J25" s="14">
        <f t="shared" si="1"/>
        <v>3.685897435897436E-2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624</v>
      </c>
      <c r="D26" s="29"/>
      <c r="E26" s="29"/>
      <c r="F26" s="22">
        <v>56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8.9743589743589744E-2</v>
      </c>
    </row>
    <row r="27" spans="1:10" ht="15.75" x14ac:dyDescent="0.25">
      <c r="C27" s="34"/>
      <c r="H27" s="35"/>
      <c r="I27" s="35"/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tabColor rgb="FFFF0000"/>
  </sheetPr>
  <dimension ref="A1:K29"/>
  <sheetViews>
    <sheetView topLeftCell="A4" workbookViewId="0">
      <selection activeCell="C13" sqref="C1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[1]Гвардейск!$E$10</f>
        <v>1893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1893</v>
      </c>
      <c r="D7" s="10"/>
      <c r="E7" s="10"/>
      <c r="F7" s="11">
        <v>217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0.11463285789751716</v>
      </c>
    </row>
    <row r="8" spans="1:11" ht="32.25" thickBot="1" x14ac:dyDescent="0.3">
      <c r="A8" s="15" t="s">
        <v>13</v>
      </c>
      <c r="B8" s="16">
        <v>2</v>
      </c>
      <c r="C8" s="17">
        <v>1893</v>
      </c>
      <c r="D8" s="18">
        <v>0</v>
      </c>
      <c r="E8" s="18">
        <v>0</v>
      </c>
      <c r="F8" s="19">
        <v>87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4.5958795562599047E-2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1893</v>
      </c>
      <c r="D9" s="21">
        <v>0</v>
      </c>
      <c r="E9" s="21">
        <v>0</v>
      </c>
      <c r="F9" s="22">
        <v>159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8.3993660855784469E-2</v>
      </c>
    </row>
    <row r="10" spans="1:11" ht="21.75" customHeight="1" thickBot="1" x14ac:dyDescent="0.3">
      <c r="A10" s="15" t="s">
        <v>16</v>
      </c>
      <c r="B10" s="16">
        <v>4</v>
      </c>
      <c r="C10" s="20">
        <v>1094</v>
      </c>
      <c r="D10" s="21">
        <v>79</v>
      </c>
      <c r="E10" s="21">
        <v>0</v>
      </c>
      <c r="F10" s="22">
        <v>67</v>
      </c>
      <c r="G10" s="12">
        <f>C10/I2</f>
        <v>0.57791864764923406</v>
      </c>
      <c r="H10" s="13">
        <f t="shared" ref="H10:H26" si="2">D10/C10</f>
        <v>7.2212065813528334E-2</v>
      </c>
      <c r="I10" s="13">
        <f t="shared" si="0"/>
        <v>0</v>
      </c>
      <c r="J10" s="14">
        <f t="shared" si="1"/>
        <v>5.7118499573742543E-2</v>
      </c>
    </row>
    <row r="11" spans="1:11" ht="21.75" customHeight="1" thickBot="1" x14ac:dyDescent="0.3">
      <c r="A11" s="15" t="s">
        <v>17</v>
      </c>
      <c r="B11" s="16">
        <v>5</v>
      </c>
      <c r="C11" s="20">
        <v>1126</v>
      </c>
      <c r="D11" s="21">
        <v>94</v>
      </c>
      <c r="E11" s="21">
        <v>0</v>
      </c>
      <c r="F11" s="22">
        <v>78</v>
      </c>
      <c r="G11" s="12">
        <f>C11/I2</f>
        <v>0.59482303222398314</v>
      </c>
      <c r="H11" s="13">
        <f t="shared" si="2"/>
        <v>8.348134991119005E-2</v>
      </c>
      <c r="I11" s="13">
        <f t="shared" si="0"/>
        <v>0</v>
      </c>
      <c r="J11" s="14">
        <f t="shared" si="1"/>
        <v>6.3934426229508193E-2</v>
      </c>
    </row>
    <row r="12" spans="1:11" ht="21.75" customHeight="1" thickBot="1" x14ac:dyDescent="0.3">
      <c r="A12" s="15" t="s">
        <v>18</v>
      </c>
      <c r="B12" s="16">
        <v>6</v>
      </c>
      <c r="C12" s="20">
        <v>203</v>
      </c>
      <c r="D12" s="21">
        <v>0</v>
      </c>
      <c r="E12" s="21">
        <v>0</v>
      </c>
      <c r="F12" s="22">
        <v>15</v>
      </c>
      <c r="G12" s="12">
        <f>C12/I2</f>
        <v>0.10723718964606445</v>
      </c>
      <c r="H12" s="13">
        <f t="shared" si="2"/>
        <v>0</v>
      </c>
      <c r="I12" s="13">
        <f t="shared" si="0"/>
        <v>0</v>
      </c>
      <c r="J12" s="14">
        <f t="shared" si="1"/>
        <v>7.3891625615763554E-2</v>
      </c>
    </row>
    <row r="13" spans="1:11" ht="21.75" customHeight="1" thickBot="1" x14ac:dyDescent="0.3">
      <c r="A13" s="15" t="s">
        <v>19</v>
      </c>
      <c r="B13" s="16">
        <v>7</v>
      </c>
      <c r="C13" s="20">
        <v>91</v>
      </c>
      <c r="D13" s="21">
        <v>0</v>
      </c>
      <c r="E13" s="21">
        <v>0</v>
      </c>
      <c r="F13" s="22">
        <v>9</v>
      </c>
      <c r="G13" s="12">
        <f>C13/I2</f>
        <v>4.8071843634442682E-2</v>
      </c>
      <c r="H13" s="13">
        <f t="shared" si="2"/>
        <v>0</v>
      </c>
      <c r="I13" s="13">
        <f t="shared" si="0"/>
        <v>0</v>
      </c>
      <c r="J13" s="14">
        <f t="shared" si="1"/>
        <v>9.8901098901098897E-2</v>
      </c>
    </row>
    <row r="14" spans="1:11" ht="21.75" customHeight="1" thickBot="1" x14ac:dyDescent="0.3">
      <c r="A14" s="15" t="s">
        <v>20</v>
      </c>
      <c r="B14" s="16">
        <v>8</v>
      </c>
      <c r="C14" s="20">
        <v>1158</v>
      </c>
      <c r="D14" s="21">
        <v>114</v>
      </c>
      <c r="E14" s="21">
        <v>0</v>
      </c>
      <c r="F14" s="22">
        <v>81</v>
      </c>
      <c r="G14" s="12">
        <f>C14/I2</f>
        <v>0.61172741679873222</v>
      </c>
      <c r="H14" s="13">
        <f t="shared" si="2"/>
        <v>9.8445595854922283E-2</v>
      </c>
      <c r="I14" s="13">
        <f t="shared" si="0"/>
        <v>0</v>
      </c>
      <c r="J14" s="14">
        <f t="shared" si="1"/>
        <v>6.3679245283018868E-2</v>
      </c>
    </row>
    <row r="15" spans="1:11" ht="48" thickBot="1" x14ac:dyDescent="0.3">
      <c r="A15" s="15" t="s">
        <v>21</v>
      </c>
      <c r="B15" s="16">
        <v>9</v>
      </c>
      <c r="C15" s="17">
        <v>811</v>
      </c>
      <c r="D15" s="18">
        <v>47</v>
      </c>
      <c r="E15" s="18">
        <v>0</v>
      </c>
      <c r="F15" s="19">
        <v>47</v>
      </c>
      <c r="G15" s="12">
        <f>C15/[1]Гвардейск!$M$10</f>
        <v>0.85458377239199157</v>
      </c>
      <c r="H15" s="13">
        <f t="shared" si="2"/>
        <v>5.7953144266337853E-2</v>
      </c>
      <c r="I15" s="13">
        <f t="shared" si="0"/>
        <v>0</v>
      </c>
      <c r="J15" s="14">
        <f t="shared" si="1"/>
        <v>5.4778554778554776E-2</v>
      </c>
    </row>
    <row r="16" spans="1:11" ht="24" customHeight="1" thickBot="1" x14ac:dyDescent="0.3">
      <c r="A16" s="15" t="s">
        <v>22</v>
      </c>
      <c r="B16" s="16">
        <v>10</v>
      </c>
      <c r="C16" s="20">
        <v>749</v>
      </c>
      <c r="D16" s="21">
        <v>1144</v>
      </c>
      <c r="E16" s="21">
        <v>0</v>
      </c>
      <c r="F16" s="22">
        <v>10</v>
      </c>
      <c r="G16" s="12">
        <f>C16/I2</f>
        <v>0.39566825145272055</v>
      </c>
      <c r="H16" s="13">
        <f t="shared" si="2"/>
        <v>1.5273698264352471</v>
      </c>
      <c r="I16" s="13">
        <f t="shared" si="0"/>
        <v>0</v>
      </c>
      <c r="J16" s="14">
        <f t="shared" si="1"/>
        <v>5.2826201796090863E-3</v>
      </c>
    </row>
    <row r="17" spans="1:10" ht="24" customHeight="1" thickBot="1" x14ac:dyDescent="0.3">
      <c r="A17" s="15" t="s">
        <v>23</v>
      </c>
      <c r="B17" s="16">
        <v>11</v>
      </c>
      <c r="C17" s="20">
        <v>164</v>
      </c>
      <c r="D17" s="21">
        <v>51</v>
      </c>
      <c r="E17" s="21">
        <v>4</v>
      </c>
      <c r="F17" s="22">
        <v>43</v>
      </c>
      <c r="G17" s="12">
        <f>C17/[1]Гвардейск!$M$10</f>
        <v>0.17281348788198103</v>
      </c>
      <c r="H17" s="13">
        <f t="shared" si="2"/>
        <v>0.31097560975609756</v>
      </c>
      <c r="I17" s="13">
        <f t="shared" si="0"/>
        <v>2.4390243902439025E-2</v>
      </c>
      <c r="J17" s="14">
        <f t="shared" si="1"/>
        <v>0.2</v>
      </c>
    </row>
    <row r="18" spans="1:10" ht="24" customHeight="1" thickBot="1" x14ac:dyDescent="0.3">
      <c r="A18" s="15" t="s">
        <v>24</v>
      </c>
      <c r="B18" s="16">
        <v>12</v>
      </c>
      <c r="C18" s="20">
        <v>612</v>
      </c>
      <c r="D18" s="21">
        <v>58</v>
      </c>
      <c r="E18" s="21">
        <v>0</v>
      </c>
      <c r="F18" s="22">
        <v>62</v>
      </c>
      <c r="G18" s="12">
        <f>C18/I2</f>
        <v>0.3232963549920761</v>
      </c>
      <c r="H18" s="13">
        <f t="shared" si="2"/>
        <v>9.4771241830065356E-2</v>
      </c>
      <c r="I18" s="13">
        <f t="shared" si="0"/>
        <v>0</v>
      </c>
      <c r="J18" s="14">
        <f t="shared" si="1"/>
        <v>9.2537313432835819E-2</v>
      </c>
    </row>
    <row r="19" spans="1:10" ht="24" customHeight="1" thickBot="1" x14ac:dyDescent="0.3">
      <c r="A19" s="15" t="s">
        <v>25</v>
      </c>
      <c r="B19" s="16">
        <v>13</v>
      </c>
      <c r="C19" s="20">
        <v>1086</v>
      </c>
      <c r="D19" s="21">
        <v>137</v>
      </c>
      <c r="E19" s="21">
        <v>0</v>
      </c>
      <c r="F19" s="22">
        <v>72</v>
      </c>
      <c r="G19" s="12">
        <f>C19/I2</f>
        <v>0.57369255150554677</v>
      </c>
      <c r="H19" s="13">
        <f t="shared" si="2"/>
        <v>0.12615101289134439</v>
      </c>
      <c r="I19" s="13">
        <f t="shared" si="0"/>
        <v>0</v>
      </c>
      <c r="J19" s="14">
        <f t="shared" si="1"/>
        <v>5.8871627146361405E-2</v>
      </c>
    </row>
    <row r="20" spans="1:10" ht="24" customHeight="1" thickBot="1" x14ac:dyDescent="0.3">
      <c r="A20" s="15" t="s">
        <v>26</v>
      </c>
      <c r="B20" s="16">
        <v>14</v>
      </c>
      <c r="C20" s="20">
        <v>517</v>
      </c>
      <c r="D20" s="21">
        <v>84</v>
      </c>
      <c r="E20" s="21">
        <v>0</v>
      </c>
      <c r="F20" s="22">
        <v>78</v>
      </c>
      <c r="G20" s="12">
        <f>C20/I2</f>
        <v>0.27311146328578972</v>
      </c>
      <c r="H20" s="13">
        <f t="shared" si="2"/>
        <v>0.16247582205029013</v>
      </c>
      <c r="I20" s="13">
        <f t="shared" si="0"/>
        <v>0</v>
      </c>
      <c r="J20" s="14">
        <f t="shared" si="1"/>
        <v>0.12978369384359401</v>
      </c>
    </row>
    <row r="21" spans="1:10" ht="24" customHeight="1" thickBot="1" x14ac:dyDescent="0.3">
      <c r="A21" s="15" t="s">
        <v>27</v>
      </c>
      <c r="B21" s="16">
        <v>15</v>
      </c>
      <c r="C21" s="20">
        <v>1511</v>
      </c>
      <c r="D21" s="21">
        <v>382</v>
      </c>
      <c r="E21" s="21">
        <v>0</v>
      </c>
      <c r="F21" s="22">
        <v>78</v>
      </c>
      <c r="G21" s="12">
        <f>C21/I2</f>
        <v>0.79820390913893291</v>
      </c>
      <c r="H21" s="13">
        <f t="shared" si="2"/>
        <v>0.25281270681667772</v>
      </c>
      <c r="I21" s="13">
        <f t="shared" si="0"/>
        <v>0</v>
      </c>
      <c r="J21" s="14">
        <f t="shared" si="1"/>
        <v>4.1204437400950873E-2</v>
      </c>
    </row>
    <row r="22" spans="1:10" ht="24" customHeight="1" thickBot="1" x14ac:dyDescent="0.3">
      <c r="A22" s="15" t="s">
        <v>28</v>
      </c>
      <c r="B22" s="16">
        <v>16</v>
      </c>
      <c r="C22" s="20">
        <v>367</v>
      </c>
      <c r="D22" s="21">
        <v>42</v>
      </c>
      <c r="E22" s="21">
        <v>3</v>
      </c>
      <c r="F22" s="22">
        <v>14</v>
      </c>
      <c r="G22" s="12">
        <f>C22/I2</f>
        <v>0.19387216059165346</v>
      </c>
      <c r="H22" s="13">
        <f t="shared" si="2"/>
        <v>0.11444141689373297</v>
      </c>
      <c r="I22" s="13">
        <f t="shared" si="0"/>
        <v>8.1743869209809257E-3</v>
      </c>
      <c r="J22" s="14">
        <f t="shared" si="1"/>
        <v>3.4229828850855744E-2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198</v>
      </c>
      <c r="D23" s="21">
        <v>186</v>
      </c>
      <c r="E23" s="21">
        <v>2</v>
      </c>
      <c r="F23" s="22">
        <v>106</v>
      </c>
      <c r="G23" s="12">
        <f>C23/I2</f>
        <v>0.1045958795562599</v>
      </c>
      <c r="H23" s="13">
        <f t="shared" si="2"/>
        <v>0.93939393939393945</v>
      </c>
      <c r="I23" s="13">
        <f t="shared" si="0"/>
        <v>1.0101010101010102E-2</v>
      </c>
      <c r="J23" s="14">
        <f t="shared" si="1"/>
        <v>0.27604166666666669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297</v>
      </c>
      <c r="D25" s="21">
        <v>78</v>
      </c>
      <c r="E25" s="21">
        <v>0</v>
      </c>
      <c r="F25" s="22">
        <v>22</v>
      </c>
      <c r="G25" s="12">
        <f>C25/I2</f>
        <v>0.15689381933438987</v>
      </c>
      <c r="H25" s="13">
        <f t="shared" si="2"/>
        <v>0.26262626262626265</v>
      </c>
      <c r="I25" s="13">
        <f t="shared" si="0"/>
        <v>0</v>
      </c>
      <c r="J25" s="14">
        <f t="shared" si="1"/>
        <v>5.8666666666666666E-2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1893</v>
      </c>
      <c r="D26" s="29"/>
      <c r="E26" s="29"/>
      <c r="F26" s="22">
        <v>48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2.5356576862123614E-2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1"/>
  <dimension ref="A1:K29"/>
  <sheetViews>
    <sheetView workbookViewId="0">
      <selection activeCell="C7" sqref="C7:D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'[1]МСЧ МВД'!$E$10</f>
        <v>149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149</v>
      </c>
      <c r="D7" s="10" t="s">
        <v>34</v>
      </c>
      <c r="E7" s="10"/>
      <c r="F7" s="11"/>
      <c r="G7" s="12">
        <f>C7/I2</f>
        <v>1</v>
      </c>
      <c r="H7" s="13" t="e">
        <f>D7/C7</f>
        <v>#VALUE!</v>
      </c>
      <c r="I7" s="13">
        <f>E7/C7</f>
        <v>0</v>
      </c>
      <c r="J7" s="14" t="e">
        <f>F7/(C7+D7)</f>
        <v>#VALUE!</v>
      </c>
    </row>
    <row r="8" spans="1:11" ht="32.25" thickBot="1" x14ac:dyDescent="0.3">
      <c r="A8" s="15" t="s">
        <v>13</v>
      </c>
      <c r="B8" s="16">
        <v>2</v>
      </c>
      <c r="C8" s="17">
        <v>149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149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149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149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79</v>
      </c>
      <c r="D12" s="21"/>
      <c r="E12" s="21"/>
      <c r="F12" s="22"/>
      <c r="G12" s="12">
        <f>C12/I2</f>
        <v>0.53020134228187921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59</v>
      </c>
      <c r="D13" s="21"/>
      <c r="E13" s="21"/>
      <c r="F13" s="22"/>
      <c r="G13" s="12">
        <f>C13/I2</f>
        <v>0.39597315436241609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149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61</v>
      </c>
      <c r="D15" s="18"/>
      <c r="E15" s="18"/>
      <c r="F15" s="19"/>
      <c r="G15" s="12">
        <f>C15/I2</f>
        <v>0.40939597315436244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149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</v>
      </c>
      <c r="D17" s="21">
        <v>4</v>
      </c>
      <c r="E17" s="21"/>
      <c r="F17" s="22"/>
      <c r="G17" s="12">
        <f>C17/I2</f>
        <v>2.6845637583892617E-2</v>
      </c>
      <c r="H17" s="13">
        <f t="shared" si="2"/>
        <v>1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149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138</v>
      </c>
      <c r="D19" s="21"/>
      <c r="E19" s="21"/>
      <c r="F19" s="22"/>
      <c r="G19" s="12">
        <f>C19/I2</f>
        <v>0.9261744966442953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138</v>
      </c>
      <c r="D20" s="21"/>
      <c r="E20" s="21"/>
      <c r="F20" s="22"/>
      <c r="G20" s="12">
        <f>C20/I2</f>
        <v>0.9261744966442953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149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124</v>
      </c>
      <c r="D22" s="21"/>
      <c r="E22" s="21"/>
      <c r="F22" s="22"/>
      <c r="G22" s="12">
        <f>C22/I2</f>
        <v>0.83221476510067116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149</v>
      </c>
      <c r="D23" s="21"/>
      <c r="E23" s="21"/>
      <c r="F23" s="22"/>
      <c r="G23" s="12">
        <f>C23/I2</f>
        <v>1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60</v>
      </c>
      <c r="D24" s="21"/>
      <c r="E24" s="21"/>
      <c r="F24" s="22"/>
      <c r="G24" s="12">
        <f>C24/I2</f>
        <v>0.40268456375838924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135</v>
      </c>
      <c r="D25" s="21"/>
      <c r="E25" s="21"/>
      <c r="F25" s="22"/>
      <c r="G25" s="12">
        <f>C25/I2</f>
        <v>0.90604026845637586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149</v>
      </c>
      <c r="D26" s="29" t="s">
        <v>34</v>
      </c>
      <c r="E26" s="29"/>
      <c r="F26" s="22"/>
      <c r="G26" s="12">
        <f>C26/I2</f>
        <v>1</v>
      </c>
      <c r="H26" s="13" t="e">
        <f t="shared" si="2"/>
        <v>#VALUE!</v>
      </c>
      <c r="I26" s="13">
        <f t="shared" si="0"/>
        <v>0</v>
      </c>
      <c r="J26" s="14" t="e">
        <f t="shared" si="1"/>
        <v>#VALUE!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2">
    <tabColor rgb="FFFF0000"/>
  </sheetPr>
  <dimension ref="A1:K29"/>
  <sheetViews>
    <sheetView topLeftCell="A4" workbookViewId="0">
      <selection activeCell="N16" sqref="N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[1]БФУ!$E$10</f>
        <v>42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42</v>
      </c>
      <c r="D7" s="31"/>
      <c r="E7" s="31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42</v>
      </c>
      <c r="D8" s="18"/>
      <c r="E8" s="18"/>
      <c r="F8" s="19">
        <v>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42</v>
      </c>
      <c r="D9" s="21"/>
      <c r="E9" s="21"/>
      <c r="F9" s="22">
        <v>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19.5" customHeight="1" thickBot="1" x14ac:dyDescent="0.3">
      <c r="A10" s="15" t="s">
        <v>16</v>
      </c>
      <c r="B10" s="16">
        <v>4</v>
      </c>
      <c r="C10" s="20">
        <v>42</v>
      </c>
      <c r="D10" s="21"/>
      <c r="E10" s="21"/>
      <c r="F10" s="22">
        <v>0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42</v>
      </c>
      <c r="D11" s="21"/>
      <c r="E11" s="21"/>
      <c r="F11" s="22">
        <v>0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42</v>
      </c>
      <c r="D12" s="21"/>
      <c r="E12" s="21"/>
      <c r="F12" s="22">
        <v>0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36</v>
      </c>
      <c r="D14" s="21">
        <v>6</v>
      </c>
      <c r="E14" s="21"/>
      <c r="F14" s="22">
        <v>0</v>
      </c>
      <c r="G14" s="12">
        <f>C14/I2</f>
        <v>0.8571428571428571</v>
      </c>
      <c r="H14" s="13">
        <f t="shared" si="2"/>
        <v>0.16666666666666666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35</v>
      </c>
      <c r="D16" s="21">
        <v>7</v>
      </c>
      <c r="E16" s="21"/>
      <c r="F16" s="22">
        <v>0</v>
      </c>
      <c r="G16" s="12">
        <f>C16/I2</f>
        <v>0.83333333333333337</v>
      </c>
      <c r="H16" s="13">
        <f t="shared" si="2"/>
        <v>0.2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42</v>
      </c>
      <c r="D18" s="21"/>
      <c r="E18" s="21"/>
      <c r="F18" s="22">
        <v>0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42</v>
      </c>
      <c r="D21" s="21"/>
      <c r="E21" s="21"/>
      <c r="F21" s="22">
        <v>0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42</v>
      </c>
      <c r="D26" s="32"/>
      <c r="E26" s="32"/>
      <c r="F26" s="22">
        <v>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9"/>
  <sheetViews>
    <sheetView topLeftCell="A5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[1]БФУ!$E$10</f>
        <v>42</v>
      </c>
      <c r="J2" s="3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23</v>
      </c>
      <c r="D7" s="31"/>
      <c r="E7" s="31"/>
      <c r="F7" s="11"/>
      <c r="G7" s="12">
        <f>C7/I2</f>
        <v>0.54761904761904767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23</v>
      </c>
      <c r="D8" s="18"/>
      <c r="E8" s="18"/>
      <c r="F8" s="19">
        <v>2</v>
      </c>
      <c r="G8" s="12">
        <f>C8/I2</f>
        <v>0.54761904761904767</v>
      </c>
      <c r="H8" s="13">
        <f>D8/C8</f>
        <v>0</v>
      </c>
      <c r="I8" s="13">
        <f t="shared" ref="I8:I26" si="0">E8/C8</f>
        <v>0</v>
      </c>
      <c r="J8" s="14">
        <f>F8/(C8+D8)</f>
        <v>8.6956521739130432E-2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23</v>
      </c>
      <c r="D9" s="21"/>
      <c r="E9" s="21"/>
      <c r="F9" s="22">
        <v>2</v>
      </c>
      <c r="G9" s="12">
        <f>C9/I2</f>
        <v>0.54761904761904767</v>
      </c>
      <c r="H9" s="13">
        <f>D9/C9</f>
        <v>0</v>
      </c>
      <c r="I9" s="13">
        <f t="shared" si="0"/>
        <v>0</v>
      </c>
      <c r="J9" s="14">
        <f t="shared" ref="J9:J26" si="1">F9/(C9+D9)</f>
        <v>8.6956521739130432E-2</v>
      </c>
    </row>
    <row r="10" spans="1:11" ht="19.5" customHeight="1" thickBot="1" x14ac:dyDescent="0.3">
      <c r="A10" s="15" t="s">
        <v>16</v>
      </c>
      <c r="B10" s="16">
        <v>4</v>
      </c>
      <c r="C10" s="20">
        <v>23</v>
      </c>
      <c r="D10" s="21"/>
      <c r="E10" s="21"/>
      <c r="F10" s="22">
        <v>1</v>
      </c>
      <c r="G10" s="12">
        <f>C10/I2</f>
        <v>0.54761904761904767</v>
      </c>
      <c r="H10" s="13">
        <f t="shared" ref="H10:H26" si="2">D10/C10</f>
        <v>0</v>
      </c>
      <c r="I10" s="13">
        <f t="shared" si="0"/>
        <v>0</v>
      </c>
      <c r="J10" s="14">
        <f t="shared" si="1"/>
        <v>4.3478260869565216E-2</v>
      </c>
    </row>
    <row r="11" spans="1:11" ht="21.75" customHeight="1" thickBot="1" x14ac:dyDescent="0.3">
      <c r="A11" s="15" t="s">
        <v>17</v>
      </c>
      <c r="B11" s="16">
        <v>5</v>
      </c>
      <c r="C11" s="20">
        <v>23</v>
      </c>
      <c r="D11" s="21"/>
      <c r="E11" s="21"/>
      <c r="F11" s="22">
        <v>5</v>
      </c>
      <c r="G11" s="12">
        <f>C11/I2</f>
        <v>0.54761904761904767</v>
      </c>
      <c r="H11" s="13">
        <f t="shared" si="2"/>
        <v>0</v>
      </c>
      <c r="I11" s="13">
        <f t="shared" si="0"/>
        <v>0</v>
      </c>
      <c r="J11" s="14">
        <f t="shared" si="1"/>
        <v>0.21739130434782608</v>
      </c>
    </row>
    <row r="12" spans="1:11" ht="21.75" customHeight="1" thickBot="1" x14ac:dyDescent="0.3">
      <c r="A12" s="15" t="s">
        <v>18</v>
      </c>
      <c r="B12" s="16">
        <v>6</v>
      </c>
      <c r="C12" s="20">
        <v>23</v>
      </c>
      <c r="D12" s="21"/>
      <c r="E12" s="21"/>
      <c r="F12" s="22">
        <v>1</v>
      </c>
      <c r="G12" s="12">
        <f>C12/I2</f>
        <v>0.54761904761904767</v>
      </c>
      <c r="H12" s="13">
        <f t="shared" si="2"/>
        <v>0</v>
      </c>
      <c r="I12" s="13">
        <f t="shared" si="0"/>
        <v>0</v>
      </c>
      <c r="J12" s="14">
        <f t="shared" si="1"/>
        <v>4.3478260869565216E-2</v>
      </c>
    </row>
    <row r="13" spans="1:11" ht="21.75" customHeight="1" thickBot="1" x14ac:dyDescent="0.3">
      <c r="A13" s="15" t="s">
        <v>19</v>
      </c>
      <c r="B13" s="16">
        <v>7</v>
      </c>
      <c r="C13" s="20">
        <v>23</v>
      </c>
      <c r="D13" s="21"/>
      <c r="E13" s="21"/>
      <c r="F13" s="22"/>
      <c r="G13" s="12">
        <f>C13/I2</f>
        <v>0.54761904761904767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15</v>
      </c>
      <c r="D14" s="21">
        <v>3</v>
      </c>
      <c r="E14" s="21"/>
      <c r="F14" s="22"/>
      <c r="G14" s="12">
        <f>C14/I2</f>
        <v>0.35714285714285715</v>
      </c>
      <c r="H14" s="13">
        <f t="shared" si="2"/>
        <v>0.2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8</v>
      </c>
      <c r="D16" s="21">
        <v>15</v>
      </c>
      <c r="E16" s="21"/>
      <c r="F16" s="22"/>
      <c r="G16" s="12">
        <f>C16/I2</f>
        <v>0.19047619047619047</v>
      </c>
      <c r="H16" s="13">
        <f t="shared" si="2"/>
        <v>1.875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>
        <v>2</v>
      </c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15</v>
      </c>
      <c r="D18" s="21"/>
      <c r="E18" s="21"/>
      <c r="F18" s="22">
        <v>2</v>
      </c>
      <c r="G18" s="12">
        <f>C18/I2</f>
        <v>0.35714285714285715</v>
      </c>
      <c r="H18" s="13">
        <f t="shared" si="2"/>
        <v>0</v>
      </c>
      <c r="I18" s="13">
        <f t="shared" si="0"/>
        <v>0</v>
      </c>
      <c r="J18" s="14">
        <f t="shared" si="1"/>
        <v>0.13333333333333333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>
        <v>8</v>
      </c>
      <c r="D20" s="21">
        <v>4</v>
      </c>
      <c r="E20" s="21"/>
      <c r="F20" s="22">
        <v>3</v>
      </c>
      <c r="G20" s="12">
        <f>C20/I2</f>
        <v>0.19047619047619047</v>
      </c>
      <c r="H20" s="13">
        <f t="shared" si="2"/>
        <v>0.5</v>
      </c>
      <c r="I20" s="13">
        <f t="shared" si="0"/>
        <v>0</v>
      </c>
      <c r="J20" s="14">
        <f t="shared" si="1"/>
        <v>0.25</v>
      </c>
    </row>
    <row r="21" spans="1:10" ht="24" customHeight="1" thickBot="1" x14ac:dyDescent="0.3">
      <c r="A21" s="15" t="s">
        <v>27</v>
      </c>
      <c r="B21" s="16">
        <v>15</v>
      </c>
      <c r="C21" s="20">
        <v>23</v>
      </c>
      <c r="D21" s="21"/>
      <c r="E21" s="21"/>
      <c r="F21" s="22"/>
      <c r="G21" s="12">
        <f>C21/I2</f>
        <v>0.54761904761904767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</v>
      </c>
      <c r="D22" s="21"/>
      <c r="E22" s="21"/>
      <c r="F22" s="22"/>
      <c r="G22" s="12">
        <f>C22/I2</f>
        <v>9.5238095238095233E-2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</v>
      </c>
      <c r="D23" s="21">
        <v>4</v>
      </c>
      <c r="E23" s="21"/>
      <c r="F23" s="22"/>
      <c r="G23" s="12">
        <f>C23/I2</f>
        <v>7.1428571428571425E-2</v>
      </c>
      <c r="H23" s="13">
        <f t="shared" si="2"/>
        <v>1.3333333333333333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23</v>
      </c>
      <c r="D26" s="32"/>
      <c r="E26" s="32"/>
      <c r="F26" s="22">
        <v>5</v>
      </c>
      <c r="G26" s="12">
        <f>C26/I2</f>
        <v>0.54761904761904767</v>
      </c>
      <c r="H26" s="13">
        <f t="shared" si="2"/>
        <v>0</v>
      </c>
      <c r="I26" s="13">
        <f t="shared" si="0"/>
        <v>0</v>
      </c>
      <c r="J26" s="14">
        <f t="shared" si="1"/>
        <v>0.21739130434782608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>
    <tabColor rgb="FFFF0000"/>
  </sheetPr>
  <dimension ref="A1:K29"/>
  <sheetViews>
    <sheetView workbookViewId="0">
      <selection activeCell="E13" sqref="E1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[1]ЦГКБ!$E$10</f>
        <v>5946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5946</v>
      </c>
      <c r="D7" s="10"/>
      <c r="E7" s="10"/>
      <c r="F7" s="11">
        <v>442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7.433568785738312E-2</v>
      </c>
    </row>
    <row r="8" spans="1:11" ht="32.25" thickBot="1" x14ac:dyDescent="0.3">
      <c r="A8" s="15" t="s">
        <v>13</v>
      </c>
      <c r="B8" s="16">
        <v>2</v>
      </c>
      <c r="C8" s="17">
        <v>5946</v>
      </c>
      <c r="D8" s="18"/>
      <c r="E8" s="18"/>
      <c r="F8" s="19">
        <v>440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7.3999327278842925E-2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5946</v>
      </c>
      <c r="D9" s="21"/>
      <c r="E9" s="21"/>
      <c r="F9" s="22">
        <v>320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5.3817692566431215E-2</v>
      </c>
    </row>
    <row r="10" spans="1:11" ht="21.75" customHeight="1" thickBot="1" x14ac:dyDescent="0.3">
      <c r="A10" s="15" t="s">
        <v>16</v>
      </c>
      <c r="B10" s="16">
        <v>4</v>
      </c>
      <c r="C10" s="20">
        <v>217</v>
      </c>
      <c r="D10" s="21">
        <v>1440</v>
      </c>
      <c r="E10" s="21"/>
      <c r="F10" s="22">
        <v>59</v>
      </c>
      <c r="G10" s="12">
        <f>C10/I2</f>
        <v>3.6495122771611169E-2</v>
      </c>
      <c r="H10" s="13">
        <f t="shared" ref="H10:H26" si="2">D10/C10</f>
        <v>6.6359447004608292</v>
      </c>
      <c r="I10" s="13">
        <f t="shared" si="0"/>
        <v>0</v>
      </c>
      <c r="J10" s="14">
        <f t="shared" si="1"/>
        <v>3.5606517803258901E-2</v>
      </c>
    </row>
    <row r="11" spans="1:11" ht="21.75" customHeight="1" thickBot="1" x14ac:dyDescent="0.3">
      <c r="A11" s="15" t="s">
        <v>17</v>
      </c>
      <c r="B11" s="16">
        <v>5</v>
      </c>
      <c r="C11" s="20">
        <v>212</v>
      </c>
      <c r="D11" s="21">
        <v>539</v>
      </c>
      <c r="E11" s="21"/>
      <c r="F11" s="22">
        <v>18</v>
      </c>
      <c r="G11" s="12">
        <f>C11/I2</f>
        <v>3.5654221325260679E-2</v>
      </c>
      <c r="H11" s="13">
        <f t="shared" si="2"/>
        <v>2.5424528301886791</v>
      </c>
      <c r="I11" s="13">
        <f t="shared" si="0"/>
        <v>0</v>
      </c>
      <c r="J11" s="14">
        <f t="shared" si="1"/>
        <v>2.3968042609853527E-2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251</v>
      </c>
      <c r="D14" s="21">
        <v>2525</v>
      </c>
      <c r="E14" s="21"/>
      <c r="F14" s="22">
        <v>125</v>
      </c>
      <c r="G14" s="12">
        <f>C14/I2</f>
        <v>4.2213252606794482E-2</v>
      </c>
      <c r="H14" s="13">
        <f t="shared" si="2"/>
        <v>10.0597609561753</v>
      </c>
      <c r="I14" s="13">
        <f t="shared" si="0"/>
        <v>0</v>
      </c>
      <c r="J14" s="14">
        <f t="shared" si="1"/>
        <v>4.5028818443804033E-2</v>
      </c>
    </row>
    <row r="15" spans="1:11" ht="48" thickBot="1" x14ac:dyDescent="0.3">
      <c r="A15" s="15" t="s">
        <v>21</v>
      </c>
      <c r="B15" s="16">
        <v>9</v>
      </c>
      <c r="C15" s="17">
        <v>78</v>
      </c>
      <c r="D15" s="18">
        <v>639</v>
      </c>
      <c r="E15" s="18"/>
      <c r="F15" s="19"/>
      <c r="G15" s="12">
        <f>C15/[1]ЦГКБ!$M$10</f>
        <v>2.2323983972524327E-2</v>
      </c>
      <c r="H15" s="13">
        <f t="shared" si="2"/>
        <v>8.1923076923076916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245</v>
      </c>
      <c r="D16" s="21">
        <v>4400</v>
      </c>
      <c r="E16" s="21"/>
      <c r="F16" s="22"/>
      <c r="G16" s="12">
        <f>C16/I2</f>
        <v>4.1204170871173895E-2</v>
      </c>
      <c r="H16" s="13">
        <f t="shared" si="2"/>
        <v>17.959183673469386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86</v>
      </c>
      <c r="D17" s="21">
        <v>308</v>
      </c>
      <c r="E17" s="21"/>
      <c r="F17" s="22">
        <v>20</v>
      </c>
      <c r="G17" s="12">
        <f>C17/[1]ЦГКБ!$M$10</f>
        <v>2.4613623354321695E-2</v>
      </c>
      <c r="H17" s="13">
        <f t="shared" si="2"/>
        <v>3.5813953488372094</v>
      </c>
      <c r="I17" s="13">
        <f t="shared" si="0"/>
        <v>0</v>
      </c>
      <c r="J17" s="14">
        <f t="shared" si="1"/>
        <v>5.0761421319796954E-2</v>
      </c>
    </row>
    <row r="18" spans="1:10" ht="24" customHeight="1" thickBot="1" x14ac:dyDescent="0.3">
      <c r="A18" s="15" t="s">
        <v>24</v>
      </c>
      <c r="B18" s="16">
        <v>12</v>
      </c>
      <c r="C18" s="20">
        <v>270</v>
      </c>
      <c r="D18" s="21">
        <v>4234</v>
      </c>
      <c r="E18" s="21"/>
      <c r="F18" s="22">
        <v>8</v>
      </c>
      <c r="G18" s="12">
        <f>C18/I2</f>
        <v>4.5408678102926335E-2</v>
      </c>
      <c r="H18" s="13">
        <f t="shared" si="2"/>
        <v>15.681481481481482</v>
      </c>
      <c r="I18" s="13">
        <f t="shared" si="0"/>
        <v>0</v>
      </c>
      <c r="J18" s="14">
        <f t="shared" si="1"/>
        <v>1.7761989342806395E-3</v>
      </c>
    </row>
    <row r="19" spans="1:10" ht="24" customHeight="1" thickBot="1" x14ac:dyDescent="0.3">
      <c r="A19" s="15" t="s">
        <v>25</v>
      </c>
      <c r="B19" s="16">
        <v>13</v>
      </c>
      <c r="C19" s="20">
        <v>192</v>
      </c>
      <c r="D19" s="21">
        <v>1044</v>
      </c>
      <c r="E19" s="21"/>
      <c r="F19" s="22">
        <v>2</v>
      </c>
      <c r="G19" s="12">
        <f>C19/I2</f>
        <v>3.2290615539858729E-2</v>
      </c>
      <c r="H19" s="13">
        <f t="shared" si="2"/>
        <v>5.4375</v>
      </c>
      <c r="I19" s="13">
        <f t="shared" si="0"/>
        <v>0</v>
      </c>
      <c r="J19" s="14">
        <f t="shared" si="1"/>
        <v>1.6181229773462784E-3</v>
      </c>
    </row>
    <row r="20" spans="1:10" ht="24" customHeight="1" thickBot="1" x14ac:dyDescent="0.3">
      <c r="A20" s="15" t="s">
        <v>26</v>
      </c>
      <c r="B20" s="16">
        <v>14</v>
      </c>
      <c r="C20" s="20">
        <v>172</v>
      </c>
      <c r="D20" s="21">
        <v>1345</v>
      </c>
      <c r="E20" s="21"/>
      <c r="F20" s="22">
        <v>289</v>
      </c>
      <c r="G20" s="12">
        <f>C20/I2</f>
        <v>2.8927009754456778E-2</v>
      </c>
      <c r="H20" s="13">
        <f t="shared" si="2"/>
        <v>7.8197674418604652</v>
      </c>
      <c r="I20" s="13">
        <f t="shared" si="0"/>
        <v>0</v>
      </c>
      <c r="J20" s="14">
        <f t="shared" si="1"/>
        <v>0.19050758075148319</v>
      </c>
    </row>
    <row r="21" spans="1:10" ht="24" customHeight="1" thickBot="1" x14ac:dyDescent="0.3">
      <c r="A21" s="15" t="s">
        <v>27</v>
      </c>
      <c r="B21" s="16">
        <v>15</v>
      </c>
      <c r="C21" s="20">
        <v>428</v>
      </c>
      <c r="D21" s="21">
        <v>4316</v>
      </c>
      <c r="E21" s="21"/>
      <c r="F21" s="22">
        <v>3</v>
      </c>
      <c r="G21" s="12">
        <f>C21/I2</f>
        <v>7.198116380760175E-2</v>
      </c>
      <c r="H21" s="13">
        <f t="shared" si="2"/>
        <v>10.084112149532711</v>
      </c>
      <c r="I21" s="13">
        <f t="shared" si="0"/>
        <v>0</v>
      </c>
      <c r="J21" s="14">
        <f t="shared" si="1"/>
        <v>6.3237774030354128E-4</v>
      </c>
    </row>
    <row r="22" spans="1:10" ht="24" customHeight="1" thickBot="1" x14ac:dyDescent="0.3">
      <c r="A22" s="15" t="s">
        <v>28</v>
      </c>
      <c r="B22" s="16">
        <v>16</v>
      </c>
      <c r="C22" s="20">
        <v>108</v>
      </c>
      <c r="D22" s="21">
        <v>218</v>
      </c>
      <c r="E22" s="21"/>
      <c r="F22" s="22">
        <v>1</v>
      </c>
      <c r="G22" s="12">
        <f>C22/I2</f>
        <v>1.8163471241170535E-2</v>
      </c>
      <c r="H22" s="13">
        <f t="shared" si="2"/>
        <v>2.0185185185185186</v>
      </c>
      <c r="I22" s="13">
        <f t="shared" si="0"/>
        <v>0</v>
      </c>
      <c r="J22" s="14">
        <f t="shared" si="1"/>
        <v>3.0674846625766872E-3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</v>
      </c>
      <c r="D23" s="21">
        <v>144</v>
      </c>
      <c r="E23" s="21"/>
      <c r="F23" s="22">
        <v>2</v>
      </c>
      <c r="G23" s="12">
        <f>C23/I2</f>
        <v>3.6999663639421458E-3</v>
      </c>
      <c r="H23" s="13">
        <f t="shared" si="2"/>
        <v>6.5454545454545459</v>
      </c>
      <c r="I23" s="13">
        <f t="shared" si="0"/>
        <v>0</v>
      </c>
      <c r="J23" s="14">
        <f t="shared" si="1"/>
        <v>1.2048192771084338E-2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>
        <v>2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>
        <v>5</v>
      </c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5946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4"/>
  <dimension ref="A1:K29"/>
  <sheetViews>
    <sheetView workbookViewId="0">
      <selection activeCell="D13" sqref="D1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[1]СВОД!$E$10</f>
        <v>65556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f>SUM(Багратионовск:ЦГКБ!C7)</f>
        <v>65556</v>
      </c>
      <c r="D7" s="10"/>
      <c r="E7" s="10"/>
      <c r="F7" s="11">
        <f>SUM(Багратионовск:ЦГКБ!F7)</f>
        <v>10650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0.16245652571846972</v>
      </c>
    </row>
    <row r="8" spans="1:11" ht="32.25" thickBot="1" x14ac:dyDescent="0.3">
      <c r="A8" s="15" t="s">
        <v>13</v>
      </c>
      <c r="B8" s="16">
        <v>2</v>
      </c>
      <c r="C8" s="9">
        <f>SUM(Багратионовск:ЦГКБ!C8)</f>
        <v>65528</v>
      </c>
      <c r="D8" s="9">
        <f>SUM(Багратионовск:ЦГКБ!D8)</f>
        <v>28</v>
      </c>
      <c r="E8" s="9">
        <f>SUM(Багратионовск:ЦГКБ!E8)</f>
        <v>0</v>
      </c>
      <c r="F8" s="9">
        <f>SUM(Багратионовск:ЦГКБ!F8)</f>
        <v>5736</v>
      </c>
      <c r="G8" s="12">
        <f>C8/I2</f>
        <v>0.99957288425163215</v>
      </c>
      <c r="H8" s="13">
        <f>D8/C8</f>
        <v>4.2729825418141864E-4</v>
      </c>
      <c r="I8" s="13">
        <f t="shared" ref="I8:I26" si="0">E8/C8</f>
        <v>0</v>
      </c>
      <c r="J8" s="14">
        <f>F8/(C8+D8)</f>
        <v>8.7497711879919463E-2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f>SUM(Багратионовск:ЦГКБ!C9)</f>
        <v>65512</v>
      </c>
      <c r="D9" s="9">
        <f>SUM(Багратионовск:ЦГКБ!D9)</f>
        <v>44</v>
      </c>
      <c r="E9" s="9">
        <f>SUM(Багратионовск:ЦГКБ!E9)</f>
        <v>0</v>
      </c>
      <c r="F9" s="9">
        <f>SUM(Багратионовск:ЦГКБ!F9)</f>
        <v>4691</v>
      </c>
      <c r="G9" s="12">
        <f>C9/I2</f>
        <v>0.99932881810970775</v>
      </c>
      <c r="H9" s="13">
        <f>D9/C9</f>
        <v>6.7163267798265962E-4</v>
      </c>
      <c r="I9" s="13">
        <f t="shared" si="0"/>
        <v>0</v>
      </c>
      <c r="J9" s="14">
        <f t="shared" ref="J9:J26" si="1">F9/(C9+D9)</f>
        <v>7.1557141985478065E-2</v>
      </c>
    </row>
    <row r="10" spans="1:11" ht="21.75" customHeight="1" thickBot="1" x14ac:dyDescent="0.3">
      <c r="A10" s="15" t="s">
        <v>16</v>
      </c>
      <c r="B10" s="16">
        <v>4</v>
      </c>
      <c r="C10" s="9">
        <f>SUM(Багратионовск:ЦГКБ!C10)</f>
        <v>36149</v>
      </c>
      <c r="D10" s="9">
        <f>SUM(Багратионовск:ЦГКБ!D10)</f>
        <v>4305</v>
      </c>
      <c r="E10" s="9">
        <f>SUM(Багратионовск:ЦГКБ!E10)</f>
        <v>34</v>
      </c>
      <c r="F10" s="9">
        <f>SUM(Багратионовск:ЦГКБ!F10)</f>
        <v>3441</v>
      </c>
      <c r="G10" s="12">
        <f>C10/I2</f>
        <v>0.55142168527670998</v>
      </c>
      <c r="H10" s="13">
        <f t="shared" ref="H10:H26" si="2">D10/C10</f>
        <v>0.11909043127057457</v>
      </c>
      <c r="I10" s="13">
        <f t="shared" si="0"/>
        <v>9.4055160585355057E-4</v>
      </c>
      <c r="J10" s="14">
        <f t="shared" si="1"/>
        <v>8.5059573836950605E-2</v>
      </c>
    </row>
    <row r="11" spans="1:11" ht="21.75" customHeight="1" thickBot="1" x14ac:dyDescent="0.3">
      <c r="A11" s="15" t="s">
        <v>17</v>
      </c>
      <c r="B11" s="16">
        <v>5</v>
      </c>
      <c r="C11" s="9">
        <f>SUM(Багратионовск:ЦГКБ!C11)</f>
        <v>35891</v>
      </c>
      <c r="D11" s="9">
        <f>SUM(Багратионовск:ЦГКБ!D11)</f>
        <v>3387</v>
      </c>
      <c r="E11" s="9">
        <f>SUM(Багратионовск:ЦГКБ!E11)</f>
        <v>34</v>
      </c>
      <c r="F11" s="9">
        <f>SUM(Багратионовск:ЦГКБ!F11)</f>
        <v>1791</v>
      </c>
      <c r="G11" s="12">
        <f>C11/I2</f>
        <v>0.5474861187381781</v>
      </c>
      <c r="H11" s="13">
        <f t="shared" si="2"/>
        <v>9.4369061881808811E-2</v>
      </c>
      <c r="I11" s="13">
        <f t="shared" si="0"/>
        <v>9.4731269677635066E-4</v>
      </c>
      <c r="J11" s="14">
        <f t="shared" si="1"/>
        <v>4.559804470696064E-2</v>
      </c>
    </row>
    <row r="12" spans="1:11" ht="21.75" customHeight="1" thickBot="1" x14ac:dyDescent="0.3">
      <c r="A12" s="15" t="s">
        <v>18</v>
      </c>
      <c r="B12" s="16">
        <v>6</v>
      </c>
      <c r="C12" s="9">
        <f>SUM(Багратионовск:ЦГКБ!C12)</f>
        <v>18864</v>
      </c>
      <c r="D12" s="9">
        <f>SUM(Багратионовск:ЦГКБ!D12)</f>
        <v>168</v>
      </c>
      <c r="E12" s="9">
        <f>SUM(Багратионовск:ЦГКБ!E12)</f>
        <v>0</v>
      </c>
      <c r="F12" s="9">
        <f>SUM(Багратионовск:ЦГКБ!F12)</f>
        <v>734</v>
      </c>
      <c r="G12" s="12">
        <f>C12/I2</f>
        <v>0.28775398132894014</v>
      </c>
      <c r="H12" s="13">
        <f t="shared" si="2"/>
        <v>8.9058524173027988E-3</v>
      </c>
      <c r="I12" s="13">
        <f t="shared" si="0"/>
        <v>0</v>
      </c>
      <c r="J12" s="14">
        <f t="shared" si="1"/>
        <v>3.8566624632198405E-2</v>
      </c>
    </row>
    <row r="13" spans="1:11" ht="21.75" customHeight="1" thickBot="1" x14ac:dyDescent="0.3">
      <c r="A13" s="15" t="s">
        <v>19</v>
      </c>
      <c r="B13" s="16">
        <v>7</v>
      </c>
      <c r="C13" s="9">
        <f>SUM(Багратионовск:ЦГКБ!C13)</f>
        <v>17907</v>
      </c>
      <c r="D13" s="9">
        <f>SUM(Багратионовск:ЦГКБ!D13)</f>
        <v>277</v>
      </c>
      <c r="E13" s="9">
        <f>SUM(Багратионовск:ЦГКБ!E13)</f>
        <v>0</v>
      </c>
      <c r="F13" s="9">
        <f>SUM(Багратионовск:ЦГКБ!F13)</f>
        <v>1273</v>
      </c>
      <c r="G13" s="12">
        <f>C13/I2</f>
        <v>0.27315577521508327</v>
      </c>
      <c r="H13" s="13">
        <f t="shared" si="2"/>
        <v>1.5468811079466131E-2</v>
      </c>
      <c r="I13" s="13">
        <f t="shared" si="0"/>
        <v>0</v>
      </c>
      <c r="J13" s="14">
        <f t="shared" si="1"/>
        <v>7.000659920809503E-2</v>
      </c>
    </row>
    <row r="14" spans="1:11" ht="21.75" customHeight="1" thickBot="1" x14ac:dyDescent="0.3">
      <c r="A14" s="15" t="s">
        <v>20</v>
      </c>
      <c r="B14" s="16">
        <v>8</v>
      </c>
      <c r="C14" s="9">
        <f>SUM(Багратионовск:ЦГКБ!C14)</f>
        <v>37602</v>
      </c>
      <c r="D14" s="9">
        <f>SUM(Багратионовск:ЦГКБ!D14)</f>
        <v>6710</v>
      </c>
      <c r="E14" s="9">
        <f>SUM(Багратионовск:ЦГКБ!E14)</f>
        <v>39</v>
      </c>
      <c r="F14" s="9">
        <f>SUM(Багратионовск:ЦГКБ!F14)</f>
        <v>2234</v>
      </c>
      <c r="G14" s="12">
        <f>C14/I2</f>
        <v>0.57358594179022515</v>
      </c>
      <c r="H14" s="13">
        <f t="shared" si="2"/>
        <v>0.17844795489601617</v>
      </c>
      <c r="I14" s="13">
        <f t="shared" si="0"/>
        <v>1.0371788734641774E-3</v>
      </c>
      <c r="J14" s="14">
        <f t="shared" si="1"/>
        <v>5.0415237407474271E-2</v>
      </c>
    </row>
    <row r="15" spans="1:11" ht="48" thickBot="1" x14ac:dyDescent="0.3">
      <c r="A15" s="15" t="s">
        <v>21</v>
      </c>
      <c r="B15" s="16">
        <v>9</v>
      </c>
      <c r="C15" s="9">
        <f>SUM(Багратионовск:ЦГКБ!C15)</f>
        <v>21949</v>
      </c>
      <c r="D15" s="9">
        <f>SUM(Багратионовск:ЦГКБ!D15)</f>
        <v>6868</v>
      </c>
      <c r="E15" s="9">
        <f>SUM(Багратионовск:ЦГКБ!E15)</f>
        <v>167</v>
      </c>
      <c r="F15" s="9">
        <f>SUM(Багратионовск:ЦГКБ!F15)</f>
        <v>614</v>
      </c>
      <c r="G15" s="12">
        <f>C15/[1]СВОД!$M$10</f>
        <v>0.55732168702231932</v>
      </c>
      <c r="H15" s="13">
        <f t="shared" si="2"/>
        <v>0.31290719394961047</v>
      </c>
      <c r="I15" s="13">
        <f t="shared" si="0"/>
        <v>7.6085470864276274E-3</v>
      </c>
      <c r="J15" s="14">
        <f t="shared" si="1"/>
        <v>2.1306867474060451E-2</v>
      </c>
    </row>
    <row r="16" spans="1:11" ht="24" customHeight="1" thickBot="1" x14ac:dyDescent="0.3">
      <c r="A16" s="15" t="s">
        <v>22</v>
      </c>
      <c r="B16" s="16">
        <v>10</v>
      </c>
      <c r="C16" s="9">
        <f>SUM(Багратионовск:ЦГКБ!C16)</f>
        <v>38371</v>
      </c>
      <c r="D16" s="9">
        <f>SUM(Багратионовск:ЦГКБ!D16)</f>
        <v>23848</v>
      </c>
      <c r="E16" s="9">
        <f>SUM(Багратионовск:ЦГКБ!E16)</f>
        <v>325</v>
      </c>
      <c r="F16" s="9">
        <f>SUM(Багратионовск:ЦГКБ!F16)</f>
        <v>214</v>
      </c>
      <c r="G16" s="12">
        <f>C16/I2</f>
        <v>0.58531637073646958</v>
      </c>
      <c r="H16" s="13">
        <f t="shared" si="2"/>
        <v>0.62151103698105337</v>
      </c>
      <c r="I16" s="13">
        <f t="shared" si="0"/>
        <v>8.4699382346042577E-3</v>
      </c>
      <c r="J16" s="14">
        <f t="shared" si="1"/>
        <v>3.4394638293768786E-3</v>
      </c>
    </row>
    <row r="17" spans="1:10" ht="24" customHeight="1" thickBot="1" x14ac:dyDescent="0.3">
      <c r="A17" s="15" t="s">
        <v>23</v>
      </c>
      <c r="B17" s="16">
        <v>11</v>
      </c>
      <c r="C17" s="9">
        <f>SUM(Багратионовск:ЦГКБ!C17)</f>
        <v>8530</v>
      </c>
      <c r="D17" s="9">
        <f>SUM(Багратионовск:ЦГКБ!D17)</f>
        <v>4859</v>
      </c>
      <c r="E17" s="9">
        <f>SUM(Багратионовск:ЦГКБ!E17)</f>
        <v>31</v>
      </c>
      <c r="F17" s="9">
        <f>SUM(Багратионовск:ЦГКБ!F17)</f>
        <v>574</v>
      </c>
      <c r="G17" s="12">
        <f>C17/[1]СВОД!$M$10</f>
        <v>0.21659091486174237</v>
      </c>
      <c r="H17" s="13">
        <f t="shared" si="2"/>
        <v>0.56963657678780777</v>
      </c>
      <c r="I17" s="13">
        <f t="shared" si="0"/>
        <v>3.6342321219226259E-3</v>
      </c>
      <c r="J17" s="14">
        <f t="shared" si="1"/>
        <v>4.2871013518560014E-2</v>
      </c>
    </row>
    <row r="18" spans="1:10" ht="24" customHeight="1" thickBot="1" x14ac:dyDescent="0.3">
      <c r="A18" s="15" t="s">
        <v>24</v>
      </c>
      <c r="B18" s="16">
        <v>12</v>
      </c>
      <c r="C18" s="9">
        <f>SUM(Багратионовск:ЦГКБ!C18)</f>
        <v>31743</v>
      </c>
      <c r="D18" s="9">
        <f>SUM(Багратионовск:ЦГКБ!D18)</f>
        <v>6443</v>
      </c>
      <c r="E18" s="9">
        <f>SUM(Багратионовск:ЦГКБ!E18)</f>
        <v>0</v>
      </c>
      <c r="F18" s="9">
        <f>SUM(Багратионовск:ЦГКБ!F18)</f>
        <v>981</v>
      </c>
      <c r="G18" s="12">
        <f>C18/I2</f>
        <v>0.48421197144426137</v>
      </c>
      <c r="H18" s="13">
        <f t="shared" si="2"/>
        <v>0.20297388400592256</v>
      </c>
      <c r="I18" s="13">
        <f t="shared" si="0"/>
        <v>0</v>
      </c>
      <c r="J18" s="14">
        <f t="shared" si="1"/>
        <v>2.5690043471429318E-2</v>
      </c>
    </row>
    <row r="19" spans="1:10" ht="24" customHeight="1" thickBot="1" x14ac:dyDescent="0.3">
      <c r="A19" s="15" t="s">
        <v>25</v>
      </c>
      <c r="B19" s="16">
        <v>13</v>
      </c>
      <c r="C19" s="9">
        <f>SUM(Багратионовск:ЦГКБ!C19)</f>
        <v>23845</v>
      </c>
      <c r="D19" s="9">
        <f>SUM(Багратионовск:ЦГКБ!D19)</f>
        <v>3080</v>
      </c>
      <c r="E19" s="9">
        <f>SUM(Багратионовск:ЦГКБ!E19)</f>
        <v>0</v>
      </c>
      <c r="F19" s="9">
        <f>SUM(Багратионовск:ЦГКБ!F19)</f>
        <v>784</v>
      </c>
      <c r="G19" s="12">
        <f>C19/I2</f>
        <v>0.36373482213679909</v>
      </c>
      <c r="H19" s="13">
        <f t="shared" si="2"/>
        <v>0.12916754036485636</v>
      </c>
      <c r="I19" s="13">
        <f t="shared" si="0"/>
        <v>0</v>
      </c>
      <c r="J19" s="14">
        <f t="shared" si="1"/>
        <v>2.9117920148560818E-2</v>
      </c>
    </row>
    <row r="20" spans="1:10" ht="24" customHeight="1" thickBot="1" x14ac:dyDescent="0.3">
      <c r="A20" s="15" t="s">
        <v>26</v>
      </c>
      <c r="B20" s="16">
        <v>14</v>
      </c>
      <c r="C20" s="9">
        <f>SUM(Багратионовск:ЦГКБ!C20)</f>
        <v>21961</v>
      </c>
      <c r="D20" s="9">
        <f>SUM(Багратионовск:ЦГКБ!D20)</f>
        <v>3134</v>
      </c>
      <c r="E20" s="9">
        <f>SUM(Багратионовск:ЦГКБ!E20)</f>
        <v>15</v>
      </c>
      <c r="F20" s="9">
        <f>SUM(Багратионовск:ЦГКБ!F20)</f>
        <v>3413</v>
      </c>
      <c r="G20" s="12">
        <f>C20/I2</f>
        <v>0.33499603392519373</v>
      </c>
      <c r="H20" s="13">
        <f t="shared" si="2"/>
        <v>0.14270752697964573</v>
      </c>
      <c r="I20" s="13">
        <f t="shared" si="0"/>
        <v>6.8302900596512004E-4</v>
      </c>
      <c r="J20" s="14">
        <f t="shared" si="1"/>
        <v>0.13600318788603308</v>
      </c>
    </row>
    <row r="21" spans="1:10" ht="24" customHeight="1" thickBot="1" x14ac:dyDescent="0.3">
      <c r="A21" s="15" t="s">
        <v>27</v>
      </c>
      <c r="B21" s="16">
        <v>15</v>
      </c>
      <c r="C21" s="9">
        <f>SUM(Багратионовск:ЦГКБ!C21)</f>
        <v>55202</v>
      </c>
      <c r="D21" s="9">
        <f>SUM(Багратионовск:ЦГКБ!D21)</f>
        <v>8247</v>
      </c>
      <c r="E21" s="9">
        <f>SUM(Багратионовск:ЦГКБ!E21)</f>
        <v>0</v>
      </c>
      <c r="F21" s="9">
        <f>SUM(Багратионовск:ЦГКБ!F21)</f>
        <v>843</v>
      </c>
      <c r="G21" s="12">
        <f>C21/I2</f>
        <v>0.84205869790713284</v>
      </c>
      <c r="H21" s="13">
        <f t="shared" si="2"/>
        <v>0.14939676098692076</v>
      </c>
      <c r="I21" s="13">
        <f t="shared" si="0"/>
        <v>0</v>
      </c>
      <c r="J21" s="14">
        <f t="shared" si="1"/>
        <v>1.3286261406799161E-2</v>
      </c>
    </row>
    <row r="22" spans="1:10" ht="24" customHeight="1" thickBot="1" x14ac:dyDescent="0.3">
      <c r="A22" s="15" t="s">
        <v>28</v>
      </c>
      <c r="B22" s="16">
        <v>16</v>
      </c>
      <c r="C22" s="9">
        <f>SUM(Багратионовск:ЦГКБ!C22)</f>
        <v>19418</v>
      </c>
      <c r="D22" s="9">
        <f>SUM(Багратионовск:ЦГКБ!D22)</f>
        <v>1190</v>
      </c>
      <c r="E22" s="9">
        <f>SUM(Багратионовск:ЦГКБ!E22)</f>
        <v>53</v>
      </c>
      <c r="F22" s="9">
        <f>SUM(Багратионовск:ЦГКБ!F22)</f>
        <v>210</v>
      </c>
      <c r="G22" s="12">
        <f>C22/I2</f>
        <v>0.29620477149307461</v>
      </c>
      <c r="H22" s="13">
        <f t="shared" si="2"/>
        <v>6.1283345349675555E-2</v>
      </c>
      <c r="I22" s="13">
        <f t="shared" si="0"/>
        <v>2.7294263054897516E-3</v>
      </c>
      <c r="J22" s="14">
        <f t="shared" si="1"/>
        <v>1.0190217391304348E-2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9">
        <f>SUM(Багратионовск:ЦГКБ!C23)</f>
        <v>10091</v>
      </c>
      <c r="D23" s="9">
        <f>SUM(Багратионовск:ЦГКБ!D23)</f>
        <v>5265</v>
      </c>
      <c r="E23" s="9">
        <f>SUM(Багратионовск:ЦГКБ!E23)</f>
        <v>46</v>
      </c>
      <c r="F23" s="9">
        <f>SUM(Багратионовск:ЦГКБ!F23)</f>
        <v>1202</v>
      </c>
      <c r="G23" s="12">
        <f>C23/I2</f>
        <v>0.15392946488498382</v>
      </c>
      <c r="H23" s="13">
        <f t="shared" si="2"/>
        <v>0.52175205628778121</v>
      </c>
      <c r="I23" s="13">
        <f t="shared" si="0"/>
        <v>4.5585174908334162E-3</v>
      </c>
      <c r="J23" s="14">
        <f t="shared" si="1"/>
        <v>7.8275592602240165E-2</v>
      </c>
    </row>
    <row r="24" spans="1:10" s="25" customFormat="1" ht="32.25" thickBot="1" x14ac:dyDescent="0.3">
      <c r="A24" s="23" t="s">
        <v>30</v>
      </c>
      <c r="B24" s="24">
        <v>18</v>
      </c>
      <c r="C24" s="9">
        <f>SUM(Багратионовск:ЦГКБ!C24)</f>
        <v>833</v>
      </c>
      <c r="D24" s="9">
        <f>SUM(Багратионовск:ЦГКБ!D24)</f>
        <v>3</v>
      </c>
      <c r="E24" s="9">
        <f>SUM(Багратионовск:ЦГКБ!E24)</f>
        <v>8</v>
      </c>
      <c r="F24" s="9">
        <f>SUM(Багратионовск:ЦГКБ!F24)</f>
        <v>8</v>
      </c>
      <c r="G24" s="12">
        <f>C24/I2</f>
        <v>1.2706693513942279E-2</v>
      </c>
      <c r="H24" s="13">
        <f t="shared" si="2"/>
        <v>3.6014405762304922E-3</v>
      </c>
      <c r="I24" s="13">
        <f t="shared" si="0"/>
        <v>9.6038415366146452E-3</v>
      </c>
      <c r="J24" s="14">
        <f t="shared" si="1"/>
        <v>9.5693779904306216E-3</v>
      </c>
    </row>
    <row r="25" spans="1:10" s="25" customFormat="1" ht="21.75" customHeight="1" thickBot="1" x14ac:dyDescent="0.3">
      <c r="A25" s="26" t="s">
        <v>31</v>
      </c>
      <c r="B25" s="24">
        <v>19</v>
      </c>
      <c r="C25" s="9">
        <f>SUM(Багратионовск:ЦГКБ!C25)</f>
        <v>30642</v>
      </c>
      <c r="D25" s="9">
        <f>SUM(Багратионовск:ЦГКБ!D25)</f>
        <v>1189</v>
      </c>
      <c r="E25" s="9">
        <f>SUM(Багратионовск:ЦГКБ!E25)</f>
        <v>0</v>
      </c>
      <c r="F25" s="9">
        <f>SUM(Багратионовск:ЦГКБ!F25)</f>
        <v>577</v>
      </c>
      <c r="G25" s="12">
        <f>C25/I2</f>
        <v>0.46741717005308436</v>
      </c>
      <c r="H25" s="13">
        <f t="shared" si="2"/>
        <v>3.880295019907317E-2</v>
      </c>
      <c r="I25" s="13">
        <f t="shared" si="0"/>
        <v>0</v>
      </c>
      <c r="J25" s="14">
        <f t="shared" si="1"/>
        <v>1.8126983129653482E-2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9">
        <f>SUM(Багратионовск:ЦГКБ!C26)</f>
        <v>65556</v>
      </c>
      <c r="D26" s="29"/>
      <c r="E26" s="29"/>
      <c r="F26" s="9">
        <f>SUM(Багратионовск:ЦГКБ!F26)</f>
        <v>5404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8.2433339434986888E-2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[1]Гурьевск!$E$10</f>
        <v>4449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4449</v>
      </c>
      <c r="D7" s="10"/>
      <c r="E7" s="10"/>
      <c r="F7" s="11">
        <v>1334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0.299842661272196</v>
      </c>
    </row>
    <row r="8" spans="1:11" ht="32.25" thickBot="1" x14ac:dyDescent="0.3">
      <c r="A8" s="15" t="s">
        <v>13</v>
      </c>
      <c r="B8" s="16">
        <v>2</v>
      </c>
      <c r="C8" s="17">
        <v>4449</v>
      </c>
      <c r="D8" s="18"/>
      <c r="E8" s="18">
        <v>0</v>
      </c>
      <c r="F8" s="19">
        <v>401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9.0132614070577655E-2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4449</v>
      </c>
      <c r="D9" s="21">
        <v>0</v>
      </c>
      <c r="E9" s="21">
        <v>0</v>
      </c>
      <c r="F9" s="22">
        <v>456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0.10249494268374916</v>
      </c>
    </row>
    <row r="10" spans="1:11" ht="21.75" customHeight="1" thickBot="1" x14ac:dyDescent="0.3">
      <c r="A10" s="15" t="s">
        <v>16</v>
      </c>
      <c r="B10" s="16">
        <v>4</v>
      </c>
      <c r="C10" s="20">
        <v>1553</v>
      </c>
      <c r="D10" s="21">
        <v>0</v>
      </c>
      <c r="E10" s="21">
        <v>0</v>
      </c>
      <c r="F10" s="22">
        <v>121</v>
      </c>
      <c r="G10" s="12">
        <f>C10/I2</f>
        <v>0.34906720611373343</v>
      </c>
      <c r="H10" s="13">
        <f t="shared" ref="H10:H26" si="2">D10/C10</f>
        <v>0</v>
      </c>
      <c r="I10" s="13">
        <f t="shared" si="0"/>
        <v>0</v>
      </c>
      <c r="J10" s="14">
        <f t="shared" si="1"/>
        <v>7.791371538956858E-2</v>
      </c>
    </row>
    <row r="11" spans="1:11" ht="21.75" customHeight="1" thickBot="1" x14ac:dyDescent="0.3">
      <c r="A11" s="15" t="s">
        <v>17</v>
      </c>
      <c r="B11" s="16">
        <v>5</v>
      </c>
      <c r="C11" s="20">
        <v>1553</v>
      </c>
      <c r="D11" s="21">
        <v>0</v>
      </c>
      <c r="E11" s="21">
        <v>0</v>
      </c>
      <c r="F11" s="22">
        <v>64</v>
      </c>
      <c r="G11" s="12">
        <f>C11/I2</f>
        <v>0.34906720611373343</v>
      </c>
      <c r="H11" s="13">
        <f t="shared" si="2"/>
        <v>0</v>
      </c>
      <c r="I11" s="13">
        <f t="shared" si="0"/>
        <v>0</v>
      </c>
      <c r="J11" s="14">
        <f t="shared" si="1"/>
        <v>4.12105602060528E-2</v>
      </c>
    </row>
    <row r="12" spans="1:11" ht="21.75" customHeight="1" thickBot="1" x14ac:dyDescent="0.3">
      <c r="A12" s="15" t="s">
        <v>18</v>
      </c>
      <c r="B12" s="16">
        <v>6</v>
      </c>
      <c r="C12" s="20">
        <v>1553</v>
      </c>
      <c r="D12" s="21">
        <v>0</v>
      </c>
      <c r="E12" s="21">
        <v>0</v>
      </c>
      <c r="F12" s="22">
        <v>78</v>
      </c>
      <c r="G12" s="12">
        <f>C12/I2</f>
        <v>0.34906720611373343</v>
      </c>
      <c r="H12" s="13">
        <f t="shared" si="2"/>
        <v>0</v>
      </c>
      <c r="I12" s="13">
        <f t="shared" si="0"/>
        <v>0</v>
      </c>
      <c r="J12" s="14">
        <f t="shared" si="1"/>
        <v>5.0225370251126854E-2</v>
      </c>
    </row>
    <row r="13" spans="1:11" ht="21.75" customHeight="1" thickBot="1" x14ac:dyDescent="0.3">
      <c r="A13" s="15" t="s">
        <v>19</v>
      </c>
      <c r="B13" s="16">
        <v>7</v>
      </c>
      <c r="C13" s="20">
        <v>2896</v>
      </c>
      <c r="D13" s="21">
        <v>0</v>
      </c>
      <c r="E13" s="21">
        <v>0</v>
      </c>
      <c r="F13" s="22">
        <v>310</v>
      </c>
      <c r="G13" s="12">
        <f>C13/I2</f>
        <v>0.65093279388626657</v>
      </c>
      <c r="H13" s="13">
        <f t="shared" si="2"/>
        <v>0</v>
      </c>
      <c r="I13" s="13">
        <f t="shared" si="0"/>
        <v>0</v>
      </c>
      <c r="J13" s="14">
        <f t="shared" si="1"/>
        <v>0.10704419889502763</v>
      </c>
    </row>
    <row r="14" spans="1:11" ht="21.75" customHeight="1" thickBot="1" x14ac:dyDescent="0.3">
      <c r="A14" s="15" t="s">
        <v>20</v>
      </c>
      <c r="B14" s="16">
        <v>8</v>
      </c>
      <c r="C14" s="20">
        <v>4449</v>
      </c>
      <c r="D14" s="21">
        <v>0</v>
      </c>
      <c r="E14" s="21">
        <v>0</v>
      </c>
      <c r="F14" s="22">
        <v>221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4.967408406383457E-2</v>
      </c>
    </row>
    <row r="15" spans="1:11" ht="48" thickBot="1" x14ac:dyDescent="0.3">
      <c r="A15" s="15" t="s">
        <v>21</v>
      </c>
      <c r="B15" s="16">
        <v>9</v>
      </c>
      <c r="C15" s="17">
        <v>1211</v>
      </c>
      <c r="D15" s="18">
        <v>1460</v>
      </c>
      <c r="E15" s="18">
        <v>0</v>
      </c>
      <c r="F15" s="19">
        <v>184</v>
      </c>
      <c r="G15" s="12">
        <f>C15/[1]Гурьевск!$M$10</f>
        <v>0.45338824410333206</v>
      </c>
      <c r="H15" s="13">
        <f t="shared" si="2"/>
        <v>1.2056151940545003</v>
      </c>
      <c r="I15" s="13">
        <f t="shared" si="0"/>
        <v>0</v>
      </c>
      <c r="J15" s="14">
        <f t="shared" si="1"/>
        <v>6.8888056907525266E-2</v>
      </c>
    </row>
    <row r="16" spans="1:11" ht="24" customHeight="1" thickBot="1" x14ac:dyDescent="0.3">
      <c r="A16" s="15" t="s">
        <v>22</v>
      </c>
      <c r="B16" s="16">
        <v>10</v>
      </c>
      <c r="C16" s="20">
        <v>1662</v>
      </c>
      <c r="D16" s="21">
        <v>2787</v>
      </c>
      <c r="E16" s="21">
        <v>0</v>
      </c>
      <c r="F16" s="22">
        <v>0</v>
      </c>
      <c r="G16" s="12">
        <f>C16/I2</f>
        <v>0.37356709372892782</v>
      </c>
      <c r="H16" s="13">
        <f t="shared" si="2"/>
        <v>1.6768953068592058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649</v>
      </c>
      <c r="D17" s="21">
        <v>1093</v>
      </c>
      <c r="E17" s="21">
        <v>0</v>
      </c>
      <c r="F17" s="22">
        <v>92</v>
      </c>
      <c r="G17" s="12">
        <f>C17/[1]Гурьевск!$M$10</f>
        <v>0.24298015724447772</v>
      </c>
      <c r="H17" s="13">
        <f t="shared" si="2"/>
        <v>1.6841294298921416</v>
      </c>
      <c r="I17" s="13">
        <f t="shared" si="0"/>
        <v>0</v>
      </c>
      <c r="J17" s="14">
        <f t="shared" si="1"/>
        <v>5.2812858783008038E-2</v>
      </c>
    </row>
    <row r="18" spans="1:10" ht="24" customHeight="1" thickBot="1" x14ac:dyDescent="0.3">
      <c r="A18" s="15" t="s">
        <v>24</v>
      </c>
      <c r="B18" s="16">
        <v>12</v>
      </c>
      <c r="C18" s="20">
        <v>1553</v>
      </c>
      <c r="D18" s="21">
        <v>0</v>
      </c>
      <c r="E18" s="21">
        <v>0</v>
      </c>
      <c r="F18" s="22">
        <v>38</v>
      </c>
      <c r="G18" s="12">
        <f>C18/I2</f>
        <v>0.34906720611373343</v>
      </c>
      <c r="H18" s="13">
        <f t="shared" si="2"/>
        <v>0</v>
      </c>
      <c r="I18" s="13">
        <f t="shared" si="0"/>
        <v>0</v>
      </c>
      <c r="J18" s="14">
        <f t="shared" si="1"/>
        <v>2.4468770122343851E-2</v>
      </c>
    </row>
    <row r="19" spans="1:10" ht="24" customHeight="1" thickBot="1" x14ac:dyDescent="0.3">
      <c r="A19" s="15" t="s">
        <v>25</v>
      </c>
      <c r="B19" s="16">
        <v>13</v>
      </c>
      <c r="C19" s="20">
        <v>2896</v>
      </c>
      <c r="D19" s="21">
        <v>0</v>
      </c>
      <c r="E19" s="21">
        <v>0</v>
      </c>
      <c r="F19" s="22">
        <v>65</v>
      </c>
      <c r="G19" s="12">
        <f>C19/I2</f>
        <v>0.65093279388626657</v>
      </c>
      <c r="H19" s="13">
        <f t="shared" si="2"/>
        <v>0</v>
      </c>
      <c r="I19" s="13">
        <f t="shared" si="0"/>
        <v>0</v>
      </c>
      <c r="J19" s="14">
        <f t="shared" si="1"/>
        <v>2.2444751381215471E-2</v>
      </c>
    </row>
    <row r="20" spans="1:10" ht="24" customHeight="1" thickBot="1" x14ac:dyDescent="0.3">
      <c r="A20" s="15" t="s">
        <v>26</v>
      </c>
      <c r="B20" s="16">
        <v>14</v>
      </c>
      <c r="C20" s="20">
        <v>2896</v>
      </c>
      <c r="D20" s="21">
        <v>0</v>
      </c>
      <c r="E20" s="21">
        <v>0</v>
      </c>
      <c r="F20" s="22">
        <v>261</v>
      </c>
      <c r="G20" s="12">
        <f>C20/I2</f>
        <v>0.65093279388626657</v>
      </c>
      <c r="H20" s="13">
        <f t="shared" si="2"/>
        <v>0</v>
      </c>
      <c r="I20" s="13">
        <f t="shared" si="0"/>
        <v>0</v>
      </c>
      <c r="J20" s="14">
        <f t="shared" si="1"/>
        <v>9.0124309392265192E-2</v>
      </c>
    </row>
    <row r="21" spans="1:10" ht="24" customHeight="1" thickBot="1" x14ac:dyDescent="0.3">
      <c r="A21" s="15" t="s">
        <v>27</v>
      </c>
      <c r="B21" s="16">
        <v>15</v>
      </c>
      <c r="C21" s="20">
        <v>4449</v>
      </c>
      <c r="D21" s="21">
        <v>0</v>
      </c>
      <c r="E21" s="21">
        <v>0</v>
      </c>
      <c r="F21" s="22">
        <v>94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2.1128343447965835E-2</v>
      </c>
    </row>
    <row r="22" spans="1:10" ht="24" customHeight="1" thickBot="1" x14ac:dyDescent="0.3">
      <c r="A22" s="15" t="s">
        <v>28</v>
      </c>
      <c r="B22" s="16">
        <v>16</v>
      </c>
      <c r="C22" s="20">
        <v>2896</v>
      </c>
      <c r="D22" s="21">
        <v>0</v>
      </c>
      <c r="E22" s="21">
        <v>0</v>
      </c>
      <c r="F22" s="22">
        <v>4</v>
      </c>
      <c r="G22" s="12">
        <f>C22/I2</f>
        <v>0.65093279388626657</v>
      </c>
      <c r="H22" s="13">
        <f t="shared" si="2"/>
        <v>0</v>
      </c>
      <c r="I22" s="13">
        <f t="shared" si="0"/>
        <v>0</v>
      </c>
      <c r="J22" s="14">
        <f t="shared" si="1"/>
        <v>1.3812154696132596E-3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1059</v>
      </c>
      <c r="D23" s="21">
        <v>1837</v>
      </c>
      <c r="E23" s="21">
        <v>0</v>
      </c>
      <c r="F23" s="22">
        <v>122</v>
      </c>
      <c r="G23" s="12">
        <f>C23/I2</f>
        <v>0.23803101820633851</v>
      </c>
      <c r="H23" s="13">
        <f t="shared" si="2"/>
        <v>1.7346553352219074</v>
      </c>
      <c r="I23" s="13">
        <f t="shared" si="0"/>
        <v>0</v>
      </c>
      <c r="J23" s="14">
        <f t="shared" si="1"/>
        <v>4.2127071823204423E-2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303</v>
      </c>
      <c r="D24" s="21">
        <v>0</v>
      </c>
      <c r="E24" s="21">
        <v>0</v>
      </c>
      <c r="F24" s="22">
        <v>0</v>
      </c>
      <c r="G24" s="12">
        <f>C24/I2</f>
        <v>6.8105192178017526E-2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2896</v>
      </c>
      <c r="D25" s="21">
        <v>0</v>
      </c>
      <c r="E25" s="21">
        <v>0</v>
      </c>
      <c r="F25" s="22">
        <v>12</v>
      </c>
      <c r="G25" s="12">
        <f>C25/I2</f>
        <v>0.65093279388626657</v>
      </c>
      <c r="H25" s="13">
        <f t="shared" si="2"/>
        <v>0</v>
      </c>
      <c r="I25" s="13">
        <f t="shared" si="0"/>
        <v>0</v>
      </c>
      <c r="J25" s="14">
        <f t="shared" si="1"/>
        <v>4.1436464088397788E-3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4449</v>
      </c>
      <c r="D26" s="29"/>
      <c r="E26" s="29"/>
      <c r="F26" s="22">
        <v>1334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0.299842661272196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[1]Гусев!$E$10</f>
        <v>2087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2087</v>
      </c>
      <c r="D7" s="10"/>
      <c r="E7" s="10"/>
      <c r="F7" s="11">
        <v>601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0.28797316722568278</v>
      </c>
    </row>
    <row r="8" spans="1:11" ht="32.25" thickBot="1" x14ac:dyDescent="0.3">
      <c r="A8" s="15" t="s">
        <v>13</v>
      </c>
      <c r="B8" s="16">
        <v>2</v>
      </c>
      <c r="C8" s="17">
        <v>2087</v>
      </c>
      <c r="D8" s="18"/>
      <c r="E8" s="18"/>
      <c r="F8" s="19">
        <v>87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4.1686631528509821E-2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2087</v>
      </c>
      <c r="D9" s="21"/>
      <c r="E9" s="21"/>
      <c r="F9" s="22">
        <v>78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3.7374221370388115E-2</v>
      </c>
    </row>
    <row r="10" spans="1:11" ht="21.75" customHeight="1" thickBot="1" x14ac:dyDescent="0.3">
      <c r="A10" s="15" t="s">
        <v>16</v>
      </c>
      <c r="B10" s="16">
        <v>4</v>
      </c>
      <c r="C10" s="20">
        <v>2087</v>
      </c>
      <c r="D10" s="21"/>
      <c r="E10" s="21"/>
      <c r="F10" s="22">
        <v>78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3.7374221370388115E-2</v>
      </c>
    </row>
    <row r="11" spans="1:11" ht="21.75" customHeight="1" thickBot="1" x14ac:dyDescent="0.3">
      <c r="A11" s="15" t="s">
        <v>17</v>
      </c>
      <c r="B11" s="16">
        <v>5</v>
      </c>
      <c r="C11" s="20">
        <v>2087</v>
      </c>
      <c r="D11" s="21"/>
      <c r="E11" s="21"/>
      <c r="F11" s="22">
        <v>71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3.4020124580737901E-2</v>
      </c>
    </row>
    <row r="12" spans="1:11" ht="21.75" customHeight="1" thickBot="1" x14ac:dyDescent="0.3">
      <c r="A12" s="15" t="s">
        <v>18</v>
      </c>
      <c r="B12" s="16">
        <v>6</v>
      </c>
      <c r="C12" s="20">
        <v>759</v>
      </c>
      <c r="D12" s="21"/>
      <c r="E12" s="21"/>
      <c r="F12" s="22">
        <v>48</v>
      </c>
      <c r="G12" s="12">
        <f>C12/I2</f>
        <v>0.36367992333493054</v>
      </c>
      <c r="H12" s="13">
        <f t="shared" si="2"/>
        <v>0</v>
      </c>
      <c r="I12" s="13">
        <f t="shared" si="0"/>
        <v>0</v>
      </c>
      <c r="J12" s="14">
        <f t="shared" si="1"/>
        <v>6.3241106719367585E-2</v>
      </c>
    </row>
    <row r="13" spans="1:11" ht="21.75" customHeight="1" thickBot="1" x14ac:dyDescent="0.3">
      <c r="A13" s="15" t="s">
        <v>19</v>
      </c>
      <c r="B13" s="16">
        <v>7</v>
      </c>
      <c r="C13" s="20">
        <v>875</v>
      </c>
      <c r="D13" s="21"/>
      <c r="E13" s="21"/>
      <c r="F13" s="22">
        <v>89</v>
      </c>
      <c r="G13" s="12">
        <f>C13/I2</f>
        <v>0.41926209870627695</v>
      </c>
      <c r="H13" s="13">
        <f t="shared" si="2"/>
        <v>0</v>
      </c>
      <c r="I13" s="13">
        <f t="shared" si="0"/>
        <v>0</v>
      </c>
      <c r="J13" s="14">
        <f t="shared" si="1"/>
        <v>0.10171428571428572</v>
      </c>
    </row>
    <row r="14" spans="1:11" ht="21.75" customHeight="1" thickBot="1" x14ac:dyDescent="0.3">
      <c r="A14" s="15" t="s">
        <v>20</v>
      </c>
      <c r="B14" s="16">
        <v>8</v>
      </c>
      <c r="C14" s="20">
        <v>1381</v>
      </c>
      <c r="D14" s="21">
        <v>389</v>
      </c>
      <c r="E14" s="21"/>
      <c r="F14" s="22">
        <v>47</v>
      </c>
      <c r="G14" s="12">
        <f>C14/I2</f>
        <v>0.66171538092956395</v>
      </c>
      <c r="H14" s="13">
        <f t="shared" si="2"/>
        <v>0.28167994207096309</v>
      </c>
      <c r="I14" s="13">
        <f t="shared" si="0"/>
        <v>0</v>
      </c>
      <c r="J14" s="14">
        <f t="shared" si="1"/>
        <v>2.655367231638418E-2</v>
      </c>
    </row>
    <row r="15" spans="1:11" ht="48" thickBot="1" x14ac:dyDescent="0.3">
      <c r="A15" s="15" t="s">
        <v>21</v>
      </c>
      <c r="B15" s="16">
        <v>9</v>
      </c>
      <c r="C15" s="17">
        <v>1141</v>
      </c>
      <c r="D15" s="18">
        <v>321</v>
      </c>
      <c r="E15" s="18"/>
      <c r="F15" s="19">
        <v>47</v>
      </c>
      <c r="G15" s="12">
        <f>C15/[1]Гусев!$M$10</f>
        <v>0.84331116038433107</v>
      </c>
      <c r="H15" s="13">
        <f t="shared" si="2"/>
        <v>0.28133216476774758</v>
      </c>
      <c r="I15" s="13">
        <f t="shared" si="0"/>
        <v>0</v>
      </c>
      <c r="J15" s="14">
        <f t="shared" si="1"/>
        <v>3.2147742818057455E-2</v>
      </c>
    </row>
    <row r="16" spans="1:11" ht="24" customHeight="1" thickBot="1" x14ac:dyDescent="0.3">
      <c r="A16" s="15" t="s">
        <v>22</v>
      </c>
      <c r="B16" s="16">
        <v>10</v>
      </c>
      <c r="C16" s="20">
        <v>2087</v>
      </c>
      <c r="D16" s="21">
        <v>312</v>
      </c>
      <c r="E16" s="21"/>
      <c r="F16" s="22">
        <v>39</v>
      </c>
      <c r="G16" s="12">
        <f>C16/I2</f>
        <v>1</v>
      </c>
      <c r="H16" s="13">
        <f t="shared" si="2"/>
        <v>0.14949688548155246</v>
      </c>
      <c r="I16" s="13">
        <f t="shared" si="0"/>
        <v>0</v>
      </c>
      <c r="J16" s="14">
        <f t="shared" si="1"/>
        <v>1.6256773655689869E-2</v>
      </c>
    </row>
    <row r="17" spans="1:10" ht="24" customHeight="1" thickBot="1" x14ac:dyDescent="0.3">
      <c r="A17" s="15" t="s">
        <v>23</v>
      </c>
      <c r="B17" s="16">
        <v>11</v>
      </c>
      <c r="C17" s="20">
        <v>839</v>
      </c>
      <c r="D17" s="21">
        <v>181</v>
      </c>
      <c r="E17" s="21"/>
      <c r="F17" s="22">
        <v>44</v>
      </c>
      <c r="G17" s="12">
        <f>C17/[1]Гусев!$M$10</f>
        <v>0.62010347376201036</v>
      </c>
      <c r="H17" s="13">
        <f t="shared" si="2"/>
        <v>0.21573301549463647</v>
      </c>
      <c r="I17" s="13">
        <f t="shared" si="0"/>
        <v>0</v>
      </c>
      <c r="J17" s="14">
        <f t="shared" si="1"/>
        <v>4.3137254901960784E-2</v>
      </c>
    </row>
    <row r="18" spans="1:10" ht="24" customHeight="1" thickBot="1" x14ac:dyDescent="0.3">
      <c r="A18" s="15" t="s">
        <v>24</v>
      </c>
      <c r="B18" s="16">
        <v>12</v>
      </c>
      <c r="C18" s="20">
        <v>1307</v>
      </c>
      <c r="D18" s="21">
        <v>174</v>
      </c>
      <c r="E18" s="21"/>
      <c r="F18" s="22">
        <v>47</v>
      </c>
      <c r="G18" s="12">
        <f>C18/I2</f>
        <v>0.62625778629611883</v>
      </c>
      <c r="H18" s="13">
        <f t="shared" si="2"/>
        <v>0.13312930374904361</v>
      </c>
      <c r="I18" s="13">
        <f t="shared" si="0"/>
        <v>0</v>
      </c>
      <c r="J18" s="14">
        <f t="shared" si="1"/>
        <v>3.1735313977042538E-2</v>
      </c>
    </row>
    <row r="19" spans="1:10" ht="24" customHeight="1" thickBot="1" x14ac:dyDescent="0.3">
      <c r="A19" s="15" t="s">
        <v>25</v>
      </c>
      <c r="B19" s="16">
        <v>13</v>
      </c>
      <c r="C19" s="20">
        <v>780</v>
      </c>
      <c r="D19" s="21">
        <v>176</v>
      </c>
      <c r="E19" s="21"/>
      <c r="F19" s="22">
        <v>48</v>
      </c>
      <c r="G19" s="12">
        <f>C19/I2</f>
        <v>0.37374221370388117</v>
      </c>
      <c r="H19" s="13">
        <f t="shared" si="2"/>
        <v>0.22564102564102564</v>
      </c>
      <c r="I19" s="13">
        <f t="shared" si="0"/>
        <v>0</v>
      </c>
      <c r="J19" s="14">
        <f t="shared" si="1"/>
        <v>5.0209205020920501E-2</v>
      </c>
    </row>
    <row r="20" spans="1:10" ht="24" customHeight="1" thickBot="1" x14ac:dyDescent="0.3">
      <c r="A20" s="15" t="s">
        <v>26</v>
      </c>
      <c r="B20" s="16">
        <v>14</v>
      </c>
      <c r="C20" s="20">
        <v>780</v>
      </c>
      <c r="D20" s="21">
        <v>166</v>
      </c>
      <c r="E20" s="21"/>
      <c r="F20" s="22">
        <v>58</v>
      </c>
      <c r="G20" s="12">
        <f>C20/I2</f>
        <v>0.37374221370388117</v>
      </c>
      <c r="H20" s="13">
        <f t="shared" si="2"/>
        <v>0.21282051282051281</v>
      </c>
      <c r="I20" s="13">
        <f t="shared" si="0"/>
        <v>0</v>
      </c>
      <c r="J20" s="14">
        <f t="shared" si="1"/>
        <v>6.13107822410148E-2</v>
      </c>
    </row>
    <row r="21" spans="1:10" ht="24" customHeight="1" thickBot="1" x14ac:dyDescent="0.3">
      <c r="A21" s="15" t="s">
        <v>27</v>
      </c>
      <c r="B21" s="16">
        <v>15</v>
      </c>
      <c r="C21" s="20">
        <v>2087</v>
      </c>
      <c r="D21" s="21">
        <v>121</v>
      </c>
      <c r="E21" s="21"/>
      <c r="F21" s="22">
        <v>58</v>
      </c>
      <c r="G21" s="12">
        <f>C21/I2</f>
        <v>1</v>
      </c>
      <c r="H21" s="13">
        <f t="shared" si="2"/>
        <v>5.7977958792525153E-2</v>
      </c>
      <c r="I21" s="13">
        <f t="shared" si="0"/>
        <v>0</v>
      </c>
      <c r="J21" s="14">
        <f t="shared" si="1"/>
        <v>2.6268115942028984E-2</v>
      </c>
    </row>
    <row r="22" spans="1:10" ht="24" customHeight="1" thickBot="1" x14ac:dyDescent="0.3">
      <c r="A22" s="15" t="s">
        <v>28</v>
      </c>
      <c r="B22" s="16">
        <v>16</v>
      </c>
      <c r="C22" s="20">
        <v>1063</v>
      </c>
      <c r="D22" s="21">
        <v>18</v>
      </c>
      <c r="E22" s="21"/>
      <c r="F22" s="22">
        <v>29</v>
      </c>
      <c r="G22" s="12">
        <f>C22/I2</f>
        <v>0.50934355534259701</v>
      </c>
      <c r="H22" s="13">
        <f t="shared" si="2"/>
        <v>1.6933207902163686E-2</v>
      </c>
      <c r="I22" s="13">
        <f t="shared" si="0"/>
        <v>0</v>
      </c>
      <c r="J22" s="14">
        <f t="shared" si="1"/>
        <v>2.6827012025901941E-2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780</v>
      </c>
      <c r="D23" s="21">
        <v>214</v>
      </c>
      <c r="E23" s="21"/>
      <c r="F23" s="22">
        <v>87</v>
      </c>
      <c r="G23" s="12">
        <f>C23/I2</f>
        <v>0.37374221370388117</v>
      </c>
      <c r="H23" s="13">
        <f t="shared" si="2"/>
        <v>0.27435897435897438</v>
      </c>
      <c r="I23" s="13">
        <f t="shared" si="0"/>
        <v>0</v>
      </c>
      <c r="J23" s="14">
        <f t="shared" si="1"/>
        <v>8.75251509054326E-2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44</v>
      </c>
      <c r="D24" s="21">
        <v>0</v>
      </c>
      <c r="E24" s="21"/>
      <c r="F24" s="22">
        <v>2</v>
      </c>
      <c r="G24" s="12">
        <f>C24/I2</f>
        <v>2.1082894106372783E-2</v>
      </c>
      <c r="H24" s="13">
        <f t="shared" si="2"/>
        <v>0</v>
      </c>
      <c r="I24" s="13">
        <f t="shared" si="0"/>
        <v>0</v>
      </c>
      <c r="J24" s="14">
        <f t="shared" si="1"/>
        <v>4.5454545454545456E-2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1493</v>
      </c>
      <c r="D25" s="21">
        <v>121</v>
      </c>
      <c r="E25" s="21"/>
      <c r="F25" s="22">
        <v>79</v>
      </c>
      <c r="G25" s="12">
        <f>C25/I2</f>
        <v>0.71538092956396737</v>
      </c>
      <c r="H25" s="13">
        <f t="shared" si="2"/>
        <v>8.1044876088412598E-2</v>
      </c>
      <c r="I25" s="13">
        <f t="shared" si="0"/>
        <v>0</v>
      </c>
      <c r="J25" s="14">
        <f t="shared" si="1"/>
        <v>4.8946716232961589E-2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2087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A1:K29"/>
  <sheetViews>
    <sheetView workbookViewId="0">
      <selection activeCell="C30" sqref="C30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[1]Зеленоградск!$E$10</f>
        <v>2560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2560</v>
      </c>
      <c r="D7" s="10"/>
      <c r="E7" s="10"/>
      <c r="F7" s="11">
        <v>544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0.21249999999999999</v>
      </c>
    </row>
    <row r="8" spans="1:11" ht="32.25" thickBot="1" x14ac:dyDescent="0.3">
      <c r="A8" s="15" t="s">
        <v>13</v>
      </c>
      <c r="B8" s="16">
        <v>2</v>
      </c>
      <c r="C8" s="17">
        <v>2560</v>
      </c>
      <c r="D8" s="18"/>
      <c r="E8" s="18"/>
      <c r="F8" s="19">
        <v>331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0.12929687500000001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2560</v>
      </c>
      <c r="D9" s="21"/>
      <c r="E9" s="21"/>
      <c r="F9" s="22">
        <v>39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1.5234375E-2</v>
      </c>
    </row>
    <row r="10" spans="1:11" ht="21.75" customHeight="1" thickBot="1" x14ac:dyDescent="0.3">
      <c r="A10" s="15" t="s">
        <v>16</v>
      </c>
      <c r="B10" s="16">
        <v>4</v>
      </c>
      <c r="C10" s="20">
        <v>1326</v>
      </c>
      <c r="D10" s="21">
        <v>306</v>
      </c>
      <c r="E10" s="21"/>
      <c r="F10" s="22">
        <v>459</v>
      </c>
      <c r="G10" s="12">
        <f>C10/I2</f>
        <v>0.51796874999999998</v>
      </c>
      <c r="H10" s="13">
        <f t="shared" ref="H10:H26" si="2">D10/C10</f>
        <v>0.23076923076923078</v>
      </c>
      <c r="I10" s="13">
        <f t="shared" si="0"/>
        <v>0</v>
      </c>
      <c r="J10" s="14">
        <f t="shared" si="1"/>
        <v>0.28125</v>
      </c>
    </row>
    <row r="11" spans="1:11" ht="21.75" customHeight="1" thickBot="1" x14ac:dyDescent="0.3">
      <c r="A11" s="15" t="s">
        <v>17</v>
      </c>
      <c r="B11" s="16">
        <v>5</v>
      </c>
      <c r="C11" s="20">
        <v>1321</v>
      </c>
      <c r="D11" s="21">
        <v>295</v>
      </c>
      <c r="E11" s="21"/>
      <c r="F11" s="22">
        <v>224</v>
      </c>
      <c r="G11" s="12">
        <f>C11/I2</f>
        <v>0.51601562499999998</v>
      </c>
      <c r="H11" s="13">
        <f t="shared" si="2"/>
        <v>0.22331566994700985</v>
      </c>
      <c r="I11" s="13">
        <f t="shared" si="0"/>
        <v>0</v>
      </c>
      <c r="J11" s="14">
        <f t="shared" si="1"/>
        <v>0.13861386138613863</v>
      </c>
    </row>
    <row r="12" spans="1:11" ht="21.75" customHeight="1" thickBot="1" x14ac:dyDescent="0.3">
      <c r="A12" s="15" t="s">
        <v>18</v>
      </c>
      <c r="B12" s="16">
        <v>6</v>
      </c>
      <c r="C12" s="20">
        <v>692</v>
      </c>
      <c r="D12" s="21"/>
      <c r="E12" s="21"/>
      <c r="F12" s="22">
        <v>118</v>
      </c>
      <c r="G12" s="12">
        <f>C12/I2</f>
        <v>0.27031250000000001</v>
      </c>
      <c r="H12" s="13">
        <f t="shared" si="2"/>
        <v>0</v>
      </c>
      <c r="I12" s="13">
        <f t="shared" si="0"/>
        <v>0</v>
      </c>
      <c r="J12" s="14">
        <f t="shared" si="1"/>
        <v>0.17052023121387283</v>
      </c>
    </row>
    <row r="13" spans="1:11" ht="21.75" customHeight="1" thickBot="1" x14ac:dyDescent="0.3">
      <c r="A13" s="15" t="s">
        <v>19</v>
      </c>
      <c r="B13" s="16">
        <v>7</v>
      </c>
      <c r="C13" s="20">
        <v>1059</v>
      </c>
      <c r="D13" s="21"/>
      <c r="E13" s="21"/>
      <c r="F13" s="22">
        <v>251</v>
      </c>
      <c r="G13" s="12">
        <f>C13/I2</f>
        <v>0.41367187500000002</v>
      </c>
      <c r="H13" s="13">
        <f t="shared" si="2"/>
        <v>0</v>
      </c>
      <c r="I13" s="13">
        <f t="shared" si="0"/>
        <v>0</v>
      </c>
      <c r="J13" s="14">
        <f t="shared" si="1"/>
        <v>0.23701605288007555</v>
      </c>
    </row>
    <row r="14" spans="1:11" ht="21.75" customHeight="1" thickBot="1" x14ac:dyDescent="0.3">
      <c r="A14" s="15" t="s">
        <v>20</v>
      </c>
      <c r="B14" s="16">
        <v>8</v>
      </c>
      <c r="C14" s="20">
        <v>2293</v>
      </c>
      <c r="D14" s="21">
        <v>10</v>
      </c>
      <c r="E14" s="21"/>
      <c r="F14" s="22">
        <v>81</v>
      </c>
      <c r="G14" s="12">
        <f>C14/I2</f>
        <v>0.89570312500000004</v>
      </c>
      <c r="H14" s="13">
        <f t="shared" si="2"/>
        <v>4.3610989969472304E-3</v>
      </c>
      <c r="I14" s="13">
        <f t="shared" si="0"/>
        <v>0</v>
      </c>
      <c r="J14" s="14">
        <f t="shared" si="1"/>
        <v>3.5171515414676509E-2</v>
      </c>
    </row>
    <row r="15" spans="1:11" ht="48" thickBot="1" x14ac:dyDescent="0.3">
      <c r="A15" s="15" t="s">
        <v>21</v>
      </c>
      <c r="B15" s="16">
        <v>9</v>
      </c>
      <c r="C15" s="17">
        <v>890</v>
      </c>
      <c r="D15" s="18">
        <v>146</v>
      </c>
      <c r="E15" s="18"/>
      <c r="F15" s="19">
        <v>10</v>
      </c>
      <c r="G15" s="12">
        <f>C15/[1]Зеленоградск!$M$10</f>
        <v>0.59333333333333338</v>
      </c>
      <c r="H15" s="13">
        <f t="shared" si="2"/>
        <v>0.16404494382022472</v>
      </c>
      <c r="I15" s="13">
        <f t="shared" si="0"/>
        <v>0</v>
      </c>
      <c r="J15" s="14">
        <f t="shared" si="1"/>
        <v>9.6525096525096523E-3</v>
      </c>
    </row>
    <row r="16" spans="1:11" ht="24" customHeight="1" thickBot="1" x14ac:dyDescent="0.3">
      <c r="A16" s="15" t="s">
        <v>22</v>
      </c>
      <c r="B16" s="16">
        <v>10</v>
      </c>
      <c r="C16" s="20">
        <v>1764</v>
      </c>
      <c r="D16" s="21">
        <v>562</v>
      </c>
      <c r="E16" s="21"/>
      <c r="F16" s="22"/>
      <c r="G16" s="12">
        <f>C16/I2</f>
        <v>0.68906250000000002</v>
      </c>
      <c r="H16" s="13">
        <f t="shared" si="2"/>
        <v>0.31859410430839002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226</v>
      </c>
      <c r="D17" s="21">
        <v>45</v>
      </c>
      <c r="E17" s="21"/>
      <c r="F17" s="22">
        <v>19</v>
      </c>
      <c r="G17" s="12">
        <f>C17/[1]Зеленоградск!$M$10</f>
        <v>0.15066666666666667</v>
      </c>
      <c r="H17" s="13">
        <f t="shared" si="2"/>
        <v>0.19911504424778761</v>
      </c>
      <c r="I17" s="13">
        <f t="shared" si="0"/>
        <v>0</v>
      </c>
      <c r="J17" s="14">
        <f t="shared" si="1"/>
        <v>7.0110701107011064E-2</v>
      </c>
    </row>
    <row r="18" spans="1:10" ht="24" customHeight="1" thickBot="1" x14ac:dyDescent="0.3">
      <c r="A18" s="15" t="s">
        <v>24</v>
      </c>
      <c r="B18" s="16">
        <v>12</v>
      </c>
      <c r="C18" s="20">
        <v>1012</v>
      </c>
      <c r="D18" s="21">
        <v>145</v>
      </c>
      <c r="E18" s="21"/>
      <c r="F18" s="22">
        <v>14</v>
      </c>
      <c r="G18" s="12">
        <f>C18/I2</f>
        <v>0.39531250000000001</v>
      </c>
      <c r="H18" s="13">
        <f t="shared" si="2"/>
        <v>0.1432806324110672</v>
      </c>
      <c r="I18" s="13">
        <f t="shared" si="0"/>
        <v>0</v>
      </c>
      <c r="J18" s="14">
        <f t="shared" si="1"/>
        <v>1.2100259291270527E-2</v>
      </c>
    </row>
    <row r="19" spans="1:10" ht="24" customHeight="1" thickBot="1" x14ac:dyDescent="0.3">
      <c r="A19" s="15" t="s">
        <v>25</v>
      </c>
      <c r="B19" s="16">
        <v>13</v>
      </c>
      <c r="C19" s="20">
        <v>1160</v>
      </c>
      <c r="D19" s="21">
        <v>191</v>
      </c>
      <c r="E19" s="21"/>
      <c r="F19" s="22">
        <v>36</v>
      </c>
      <c r="G19" s="12">
        <f>C19/I2</f>
        <v>0.453125</v>
      </c>
      <c r="H19" s="13">
        <f t="shared" si="2"/>
        <v>0.1646551724137931</v>
      </c>
      <c r="I19" s="13">
        <f t="shared" si="0"/>
        <v>0</v>
      </c>
      <c r="J19" s="14">
        <f t="shared" si="1"/>
        <v>2.6646928201332347E-2</v>
      </c>
    </row>
    <row r="20" spans="1:10" ht="24" customHeight="1" thickBot="1" x14ac:dyDescent="0.3">
      <c r="A20" s="15" t="s">
        <v>26</v>
      </c>
      <c r="B20" s="16">
        <v>14</v>
      </c>
      <c r="C20" s="20">
        <v>511</v>
      </c>
      <c r="D20" s="21">
        <v>29</v>
      </c>
      <c r="E20" s="21"/>
      <c r="F20" s="22">
        <v>389</v>
      </c>
      <c r="G20" s="12">
        <f>C20/I2</f>
        <v>0.19960937500000001</v>
      </c>
      <c r="H20" s="13">
        <f t="shared" si="2"/>
        <v>5.6751467710371817E-2</v>
      </c>
      <c r="I20" s="13">
        <f t="shared" si="0"/>
        <v>0</v>
      </c>
      <c r="J20" s="14">
        <f t="shared" si="1"/>
        <v>0.72037037037037033</v>
      </c>
    </row>
    <row r="21" spans="1:10" ht="24" customHeight="1" thickBot="1" x14ac:dyDescent="0.3">
      <c r="A21" s="15" t="s">
        <v>27</v>
      </c>
      <c r="B21" s="16">
        <v>15</v>
      </c>
      <c r="C21" s="20">
        <v>2180</v>
      </c>
      <c r="D21" s="21"/>
      <c r="E21" s="21"/>
      <c r="F21" s="22">
        <v>25</v>
      </c>
      <c r="G21" s="12">
        <f>C21/I2</f>
        <v>0.8515625</v>
      </c>
      <c r="H21" s="13">
        <f t="shared" si="2"/>
        <v>0</v>
      </c>
      <c r="I21" s="13">
        <f t="shared" si="0"/>
        <v>0</v>
      </c>
      <c r="J21" s="14">
        <f t="shared" si="1"/>
        <v>1.1467889908256881E-2</v>
      </c>
    </row>
    <row r="22" spans="1:10" ht="24" customHeight="1" thickBot="1" x14ac:dyDescent="0.3">
      <c r="A22" s="15" t="s">
        <v>28</v>
      </c>
      <c r="B22" s="16">
        <v>16</v>
      </c>
      <c r="C22" s="20">
        <v>699</v>
      </c>
      <c r="D22" s="21"/>
      <c r="E22" s="21"/>
      <c r="F22" s="22">
        <v>17</v>
      </c>
      <c r="G22" s="12">
        <f>C22/I2</f>
        <v>0.27304687500000002</v>
      </c>
      <c r="H22" s="13">
        <f t="shared" si="2"/>
        <v>0</v>
      </c>
      <c r="I22" s="13">
        <f t="shared" si="0"/>
        <v>0</v>
      </c>
      <c r="J22" s="14">
        <f t="shared" si="1"/>
        <v>2.4320457796852647E-2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327</v>
      </c>
      <c r="D23" s="21">
        <v>27</v>
      </c>
      <c r="E23" s="21"/>
      <c r="F23" s="22">
        <v>39</v>
      </c>
      <c r="G23" s="12">
        <f>C23/I2</f>
        <v>0.12773437500000001</v>
      </c>
      <c r="H23" s="13">
        <f t="shared" si="2"/>
        <v>8.2568807339449546E-2</v>
      </c>
      <c r="I23" s="13">
        <f t="shared" si="0"/>
        <v>0</v>
      </c>
      <c r="J23" s="14">
        <f t="shared" si="1"/>
        <v>0.11016949152542373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1309</v>
      </c>
      <c r="D25" s="21"/>
      <c r="E25" s="21"/>
      <c r="F25" s="22"/>
      <c r="G25" s="12">
        <f>C25/I2</f>
        <v>0.51132812500000002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2560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rgb="FFFF0000"/>
  </sheetPr>
  <dimension ref="A1:K29"/>
  <sheetViews>
    <sheetView topLeftCell="A7" workbookViewId="0">
      <selection activeCell="D9" sqref="D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[1]Краснознаменск!$E$10</f>
        <v>999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999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999</v>
      </c>
      <c r="D8" s="18"/>
      <c r="E8" s="18"/>
      <c r="F8" s="19">
        <v>43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4.3043043043043044E-2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999</v>
      </c>
      <c r="D9" s="21"/>
      <c r="E9" s="21"/>
      <c r="F9" s="22">
        <v>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3.003003003003003E-3</v>
      </c>
    </row>
    <row r="10" spans="1:11" ht="21.75" customHeight="1" thickBot="1" x14ac:dyDescent="0.3">
      <c r="A10" s="15" t="s">
        <v>16</v>
      </c>
      <c r="B10" s="16">
        <v>4</v>
      </c>
      <c r="C10" s="20">
        <v>643</v>
      </c>
      <c r="D10" s="21"/>
      <c r="E10" s="21"/>
      <c r="F10" s="22">
        <v>40</v>
      </c>
      <c r="G10" s="12">
        <f>C10/I2</f>
        <v>0.64364364364364368</v>
      </c>
      <c r="H10" s="13">
        <f t="shared" ref="H10:H26" si="2">D10/C10</f>
        <v>0</v>
      </c>
      <c r="I10" s="13">
        <f t="shared" si="0"/>
        <v>0</v>
      </c>
      <c r="J10" s="14">
        <f t="shared" si="1"/>
        <v>6.2208398133748059E-2</v>
      </c>
    </row>
    <row r="11" spans="1:11" ht="21.75" customHeight="1" thickBot="1" x14ac:dyDescent="0.3">
      <c r="A11" s="15" t="s">
        <v>17</v>
      </c>
      <c r="B11" s="16">
        <v>5</v>
      </c>
      <c r="C11" s="20">
        <v>640</v>
      </c>
      <c r="D11" s="21">
        <v>3</v>
      </c>
      <c r="E11" s="21"/>
      <c r="F11" s="22">
        <v>7</v>
      </c>
      <c r="G11" s="12">
        <f>C11/I2</f>
        <v>0.64064064064064064</v>
      </c>
      <c r="H11" s="13">
        <f t="shared" si="2"/>
        <v>4.6874999999999998E-3</v>
      </c>
      <c r="I11" s="13">
        <f t="shared" si="0"/>
        <v>0</v>
      </c>
      <c r="J11" s="14">
        <f t="shared" si="1"/>
        <v>1.088646967340591E-2</v>
      </c>
    </row>
    <row r="12" spans="1:11" ht="21.75" customHeight="1" thickBot="1" x14ac:dyDescent="0.3">
      <c r="A12" s="15" t="s">
        <v>18</v>
      </c>
      <c r="B12" s="16">
        <v>6</v>
      </c>
      <c r="C12" s="20">
        <v>380</v>
      </c>
      <c r="D12" s="21"/>
      <c r="E12" s="21"/>
      <c r="F12" s="22"/>
      <c r="G12" s="12">
        <f>C12/I2</f>
        <v>0.38038038038038036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399</v>
      </c>
      <c r="D13" s="21"/>
      <c r="E13" s="21"/>
      <c r="F13" s="22"/>
      <c r="G13" s="12">
        <f>C13/I2</f>
        <v>0.39939939939939939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629</v>
      </c>
      <c r="D14" s="21">
        <v>22</v>
      </c>
      <c r="E14" s="21">
        <v>9</v>
      </c>
      <c r="F14" s="22">
        <v>1</v>
      </c>
      <c r="G14" s="12">
        <f>C14/I2</f>
        <v>0.62962962962962965</v>
      </c>
      <c r="H14" s="13">
        <f t="shared" si="2"/>
        <v>3.4976152623211444E-2</v>
      </c>
      <c r="I14" s="13">
        <f t="shared" si="0"/>
        <v>1.4308426073131956E-2</v>
      </c>
      <c r="J14" s="14">
        <f t="shared" si="1"/>
        <v>1.5360983102918587E-3</v>
      </c>
    </row>
    <row r="15" spans="1:11" ht="48" thickBot="1" x14ac:dyDescent="0.3">
      <c r="A15" s="15" t="s">
        <v>21</v>
      </c>
      <c r="B15" s="16">
        <v>9</v>
      </c>
      <c r="C15" s="17">
        <v>154</v>
      </c>
      <c r="D15" s="18">
        <v>120</v>
      </c>
      <c r="E15" s="18">
        <v>140</v>
      </c>
      <c r="F15" s="19"/>
      <c r="G15" s="12">
        <f>C15/[1]Краснознаменск!$M$10</f>
        <v>0.29445506692160611</v>
      </c>
      <c r="H15" s="13">
        <f t="shared" si="2"/>
        <v>0.77922077922077926</v>
      </c>
      <c r="I15" s="13">
        <f t="shared" si="0"/>
        <v>0.90909090909090906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318</v>
      </c>
      <c r="D16" s="21">
        <v>678</v>
      </c>
      <c r="E16" s="21">
        <v>3</v>
      </c>
      <c r="F16" s="22">
        <v>1</v>
      </c>
      <c r="G16" s="12">
        <f>C16/I2</f>
        <v>0.31831831831831831</v>
      </c>
      <c r="H16" s="13">
        <f t="shared" si="2"/>
        <v>2.1320754716981134</v>
      </c>
      <c r="I16" s="13">
        <f t="shared" si="0"/>
        <v>9.433962264150943E-3</v>
      </c>
      <c r="J16" s="14">
        <f t="shared" si="1"/>
        <v>1.004016064257028E-3</v>
      </c>
    </row>
    <row r="17" spans="1:10" ht="24" customHeight="1" thickBot="1" x14ac:dyDescent="0.3">
      <c r="A17" s="15" t="s">
        <v>23</v>
      </c>
      <c r="B17" s="16">
        <v>11</v>
      </c>
      <c r="C17" s="20">
        <v>260</v>
      </c>
      <c r="D17" s="21">
        <v>34</v>
      </c>
      <c r="E17" s="21">
        <v>8</v>
      </c>
      <c r="F17" s="22">
        <v>13</v>
      </c>
      <c r="G17" s="12">
        <f>C17/[1]Краснознаменск!$M$10</f>
        <v>0.49713193116634802</v>
      </c>
      <c r="H17" s="13">
        <f t="shared" si="2"/>
        <v>0.13076923076923078</v>
      </c>
      <c r="I17" s="13">
        <f t="shared" si="0"/>
        <v>3.0769230769230771E-2</v>
      </c>
      <c r="J17" s="14">
        <f t="shared" si="1"/>
        <v>4.4217687074829932E-2</v>
      </c>
    </row>
    <row r="18" spans="1:10" ht="24" customHeight="1" thickBot="1" x14ac:dyDescent="0.3">
      <c r="A18" s="15" t="s">
        <v>24</v>
      </c>
      <c r="B18" s="16">
        <v>12</v>
      </c>
      <c r="C18" s="20">
        <v>638</v>
      </c>
      <c r="D18" s="21">
        <v>4</v>
      </c>
      <c r="E18" s="21"/>
      <c r="F18" s="22"/>
      <c r="G18" s="12">
        <f>C18/I2</f>
        <v>0.63863863863863868</v>
      </c>
      <c r="H18" s="13">
        <f t="shared" si="2"/>
        <v>6.269592476489028E-3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356</v>
      </c>
      <c r="D19" s="21">
        <v>1</v>
      </c>
      <c r="E19" s="21"/>
      <c r="F19" s="22">
        <v>5</v>
      </c>
      <c r="G19" s="12">
        <f>C19/I2</f>
        <v>0.35635635635635637</v>
      </c>
      <c r="H19" s="13">
        <f t="shared" si="2"/>
        <v>2.8089887640449437E-3</v>
      </c>
      <c r="I19" s="13">
        <f t="shared" si="0"/>
        <v>0</v>
      </c>
      <c r="J19" s="14">
        <f t="shared" si="1"/>
        <v>1.4005602240896359E-2</v>
      </c>
    </row>
    <row r="20" spans="1:10" ht="24" customHeight="1" thickBot="1" x14ac:dyDescent="0.3">
      <c r="A20" s="15" t="s">
        <v>26</v>
      </c>
      <c r="B20" s="16">
        <v>14</v>
      </c>
      <c r="C20" s="20">
        <v>356</v>
      </c>
      <c r="D20" s="21"/>
      <c r="E20" s="21"/>
      <c r="F20" s="22"/>
      <c r="G20" s="12">
        <f>C20/I2</f>
        <v>0.35635635635635637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996</v>
      </c>
      <c r="D21" s="21">
        <v>3</v>
      </c>
      <c r="E21" s="21"/>
      <c r="F21" s="22">
        <v>22</v>
      </c>
      <c r="G21" s="12">
        <f>C21/I2</f>
        <v>0.99699699699699695</v>
      </c>
      <c r="H21" s="13">
        <f t="shared" si="2"/>
        <v>3.0120481927710845E-3</v>
      </c>
      <c r="I21" s="13">
        <f t="shared" si="0"/>
        <v>0</v>
      </c>
      <c r="J21" s="14">
        <f t="shared" si="1"/>
        <v>2.2022022022022022E-2</v>
      </c>
    </row>
    <row r="22" spans="1:10" ht="24" customHeight="1" thickBot="1" x14ac:dyDescent="0.3">
      <c r="A22" s="15" t="s">
        <v>28</v>
      </c>
      <c r="B22" s="16">
        <v>16</v>
      </c>
      <c r="C22" s="20">
        <v>442</v>
      </c>
      <c r="D22" s="21"/>
      <c r="E22" s="21">
        <v>50</v>
      </c>
      <c r="F22" s="22">
        <v>4</v>
      </c>
      <c r="G22" s="12">
        <f>C22/I2</f>
        <v>0.44244244244244246</v>
      </c>
      <c r="H22" s="13">
        <f t="shared" si="2"/>
        <v>0</v>
      </c>
      <c r="I22" s="13">
        <f t="shared" si="0"/>
        <v>0.11312217194570136</v>
      </c>
      <c r="J22" s="14">
        <f t="shared" si="1"/>
        <v>9.0497737556561094E-3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299</v>
      </c>
      <c r="D23" s="21">
        <v>13</v>
      </c>
      <c r="E23" s="21">
        <v>41</v>
      </c>
      <c r="F23" s="22">
        <v>2</v>
      </c>
      <c r="G23" s="12">
        <f>C23/I2</f>
        <v>0.29929929929929933</v>
      </c>
      <c r="H23" s="13">
        <f t="shared" si="2"/>
        <v>4.3478260869565216E-2</v>
      </c>
      <c r="I23" s="13">
        <f t="shared" si="0"/>
        <v>0.13712374581939799</v>
      </c>
      <c r="J23" s="14">
        <f t="shared" si="1"/>
        <v>6.41025641025641E-3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8</v>
      </c>
      <c r="D24" s="21"/>
      <c r="E24" s="21">
        <v>8</v>
      </c>
      <c r="F24" s="22"/>
      <c r="G24" s="12">
        <f>C24/I2</f>
        <v>8.0080080080080079E-3</v>
      </c>
      <c r="H24" s="13">
        <f t="shared" si="2"/>
        <v>0</v>
      </c>
      <c r="I24" s="13">
        <f t="shared" si="0"/>
        <v>1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513</v>
      </c>
      <c r="D25" s="21"/>
      <c r="E25" s="21"/>
      <c r="F25" s="22"/>
      <c r="G25" s="12">
        <f>C25/I2</f>
        <v>0.51351351351351349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999</v>
      </c>
      <c r="D26" s="29"/>
      <c r="E26" s="29"/>
      <c r="F26" s="22">
        <v>14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1.4014014014014014E-2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K29"/>
  <sheetViews>
    <sheetView topLeftCell="A6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[1]Ладушкин!$E$10</f>
        <v>505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505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505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505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315</v>
      </c>
      <c r="D10" s="21"/>
      <c r="E10" s="21"/>
      <c r="F10" s="22"/>
      <c r="G10" s="12">
        <f>C10/I2</f>
        <v>0.62376237623762376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317</v>
      </c>
      <c r="D11" s="21"/>
      <c r="E11" s="21"/>
      <c r="F11" s="22"/>
      <c r="G11" s="12">
        <f>C11/I2</f>
        <v>0.62772277227722773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193</v>
      </c>
      <c r="D12" s="21"/>
      <c r="E12" s="21"/>
      <c r="F12" s="22"/>
      <c r="G12" s="12">
        <f>C12/I2</f>
        <v>0.38217821782178218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286</v>
      </c>
      <c r="D13" s="21"/>
      <c r="E13" s="21"/>
      <c r="F13" s="22"/>
      <c r="G13" s="12">
        <f>C13/I2</f>
        <v>0.56633663366336628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307</v>
      </c>
      <c r="D14" s="21"/>
      <c r="E14" s="21"/>
      <c r="F14" s="22"/>
      <c r="G14" s="12">
        <f>C14/I2</f>
        <v>0.60792079207920791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201</v>
      </c>
      <c r="D15" s="18"/>
      <c r="E15" s="18"/>
      <c r="F15" s="19"/>
      <c r="G15" s="12">
        <f>C15/[1]Ладушкин!$M$10</f>
        <v>0.6767676767676768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498</v>
      </c>
      <c r="D16" s="21"/>
      <c r="E16" s="21"/>
      <c r="F16" s="22"/>
      <c r="G16" s="12">
        <f>C16/I2</f>
        <v>0.98613861386138613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67</v>
      </c>
      <c r="D17" s="21"/>
      <c r="E17" s="21"/>
      <c r="F17" s="22"/>
      <c r="G17" s="12">
        <f>C17/[1]Ладушкин!$M$10</f>
        <v>0.22558922558922559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307</v>
      </c>
      <c r="D18" s="21"/>
      <c r="E18" s="21"/>
      <c r="F18" s="22"/>
      <c r="G18" s="12">
        <f>C18/I2</f>
        <v>0.60792079207920791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200</v>
      </c>
      <c r="D19" s="21"/>
      <c r="E19" s="21"/>
      <c r="F19" s="22"/>
      <c r="G19" s="12">
        <f>C19/I2</f>
        <v>0.39603960396039606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183</v>
      </c>
      <c r="D20" s="21"/>
      <c r="E20" s="21"/>
      <c r="F20" s="22"/>
      <c r="G20" s="12">
        <f>C20/I2</f>
        <v>0.36237623762376237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475</v>
      </c>
      <c r="D21" s="21"/>
      <c r="E21" s="21"/>
      <c r="F21" s="22"/>
      <c r="G21" s="12">
        <f>C21/I2</f>
        <v>0.94059405940594054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248</v>
      </c>
      <c r="D22" s="21"/>
      <c r="E22" s="21"/>
      <c r="F22" s="22"/>
      <c r="G22" s="12">
        <f>C22/I2</f>
        <v>0.49108910891089108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147</v>
      </c>
      <c r="D23" s="21"/>
      <c r="E23" s="21"/>
      <c r="F23" s="22"/>
      <c r="G23" s="12">
        <f>C23/I2</f>
        <v>0.29108910891089107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304</v>
      </c>
      <c r="D25" s="21"/>
      <c r="E25" s="21"/>
      <c r="F25" s="22"/>
      <c r="G25" s="12">
        <f>C25/I2</f>
        <v>0.60198019801980196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505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[1]Мамоново!$E$10</f>
        <v>764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764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764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764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465</v>
      </c>
      <c r="D10" s="21"/>
      <c r="E10" s="21"/>
      <c r="F10" s="22">
        <v>5</v>
      </c>
      <c r="G10" s="12">
        <f>C10/I2</f>
        <v>0.6086387434554974</v>
      </c>
      <c r="H10" s="13">
        <f t="shared" ref="H10:H26" si="2">D10/C10</f>
        <v>0</v>
      </c>
      <c r="I10" s="13">
        <f t="shared" si="0"/>
        <v>0</v>
      </c>
      <c r="J10" s="14">
        <f t="shared" si="1"/>
        <v>1.0752688172043012E-2</v>
      </c>
    </row>
    <row r="11" spans="1:11" ht="21.75" customHeight="1" thickBot="1" x14ac:dyDescent="0.3">
      <c r="A11" s="15" t="s">
        <v>17</v>
      </c>
      <c r="B11" s="16">
        <v>5</v>
      </c>
      <c r="C11" s="20">
        <v>465</v>
      </c>
      <c r="D11" s="21"/>
      <c r="E11" s="21"/>
      <c r="F11" s="22">
        <v>2</v>
      </c>
      <c r="G11" s="12">
        <f>C11/I2</f>
        <v>0.6086387434554974</v>
      </c>
      <c r="H11" s="13">
        <f t="shared" si="2"/>
        <v>0</v>
      </c>
      <c r="I11" s="13">
        <f t="shared" si="0"/>
        <v>0</v>
      </c>
      <c r="J11" s="14">
        <f t="shared" si="1"/>
        <v>4.3010752688172043E-3</v>
      </c>
    </row>
    <row r="12" spans="1:11" ht="21.75" customHeight="1" thickBot="1" x14ac:dyDescent="0.3">
      <c r="A12" s="15" t="s">
        <v>18</v>
      </c>
      <c r="B12" s="16">
        <v>6</v>
      </c>
      <c r="C12" s="20">
        <v>307</v>
      </c>
      <c r="D12" s="21"/>
      <c r="E12" s="21"/>
      <c r="F12" s="22"/>
      <c r="G12" s="12">
        <f>C12/I2</f>
        <v>0.40183246073298429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364</v>
      </c>
      <c r="D13" s="21"/>
      <c r="E13" s="21"/>
      <c r="F13" s="22"/>
      <c r="G13" s="12">
        <f>C13/I2</f>
        <v>0.47643979057591623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536</v>
      </c>
      <c r="D14" s="21"/>
      <c r="E14" s="21"/>
      <c r="F14" s="22"/>
      <c r="G14" s="12">
        <f>C14/I2</f>
        <v>0.70157068062827221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129</v>
      </c>
      <c r="D15" s="18">
        <v>206</v>
      </c>
      <c r="E15" s="18"/>
      <c r="F15" s="19"/>
      <c r="G15" s="12">
        <f>C15/[1]Мамоново!$M$10</f>
        <v>0.27157894736842103</v>
      </c>
      <c r="H15" s="13">
        <f t="shared" si="2"/>
        <v>1.5968992248062015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182</v>
      </c>
      <c r="D16" s="21">
        <v>582</v>
      </c>
      <c r="E16" s="21"/>
      <c r="F16" s="22"/>
      <c r="G16" s="12">
        <f>C16/I2</f>
        <v>0.23821989528795812</v>
      </c>
      <c r="H16" s="13">
        <f t="shared" si="2"/>
        <v>3.197802197802198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 t="s">
        <v>35</v>
      </c>
      <c r="D17" s="21"/>
      <c r="E17" s="21"/>
      <c r="F17" s="22"/>
      <c r="G17" s="12" t="e">
        <f>C17/[1]Мамоново!$M$10</f>
        <v>#VALUE!</v>
      </c>
      <c r="H17" s="13" t="e">
        <f t="shared" si="2"/>
        <v>#VALUE!</v>
      </c>
      <c r="I17" s="13" t="e">
        <f t="shared" si="0"/>
        <v>#VALUE!</v>
      </c>
      <c r="J17" s="14" t="e">
        <f t="shared" si="1"/>
        <v>#VALUE!</v>
      </c>
    </row>
    <row r="18" spans="1:10" ht="24" customHeight="1" thickBot="1" x14ac:dyDescent="0.3">
      <c r="A18" s="15" t="s">
        <v>24</v>
      </c>
      <c r="B18" s="16">
        <v>12</v>
      </c>
      <c r="C18" s="20">
        <v>465</v>
      </c>
      <c r="D18" s="21"/>
      <c r="E18" s="21"/>
      <c r="F18" s="22"/>
      <c r="G18" s="12">
        <f>C18/I2</f>
        <v>0.6086387434554974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299</v>
      </c>
      <c r="D19" s="21"/>
      <c r="E19" s="21"/>
      <c r="F19" s="22"/>
      <c r="G19" s="12">
        <f>C19/I2</f>
        <v>0.3913612565445026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299</v>
      </c>
      <c r="D20" s="21"/>
      <c r="E20" s="21"/>
      <c r="F20" s="22"/>
      <c r="G20" s="12">
        <f>C20/I2</f>
        <v>0.3913612565445026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764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336</v>
      </c>
      <c r="D22" s="21"/>
      <c r="E22" s="21"/>
      <c r="F22" s="22">
        <v>2</v>
      </c>
      <c r="G22" s="12">
        <f>C22/I2</f>
        <v>0.43979057591623039</v>
      </c>
      <c r="H22" s="13">
        <f t="shared" si="2"/>
        <v>0</v>
      </c>
      <c r="I22" s="13">
        <f t="shared" si="0"/>
        <v>0</v>
      </c>
      <c r="J22" s="14">
        <f t="shared" si="1"/>
        <v>5.9523809523809521E-3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223</v>
      </c>
      <c r="D23" s="21"/>
      <c r="E23" s="21"/>
      <c r="F23" s="22"/>
      <c r="G23" s="12">
        <f>C23/I2</f>
        <v>0.29188481675392669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 t="s">
        <v>35</v>
      </c>
      <c r="D24" s="21"/>
      <c r="E24" s="21"/>
      <c r="F24" s="22"/>
      <c r="G24" s="12" t="e">
        <f>C24/I2</f>
        <v>#VALUE!</v>
      </c>
      <c r="H24" s="13" t="e">
        <f t="shared" si="2"/>
        <v>#VALUE!</v>
      </c>
      <c r="I24" s="13" t="e">
        <f t="shared" si="0"/>
        <v>#VALUE!</v>
      </c>
      <c r="J24" s="14" t="e">
        <f t="shared" si="1"/>
        <v>#VALUE!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402</v>
      </c>
      <c r="D25" s="21">
        <v>165</v>
      </c>
      <c r="E25" s="21"/>
      <c r="F25" s="22"/>
      <c r="G25" s="12">
        <f>C25/I2</f>
        <v>0.52617801047120416</v>
      </c>
      <c r="H25" s="13">
        <f t="shared" si="2"/>
        <v>0.41044776119402987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764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2015-04-24T06:39:19Z</dcterms:created>
  <dcterms:modified xsi:type="dcterms:W3CDTF">2017-06-08T12:57:09Z</dcterms:modified>
</cp:coreProperties>
</file>